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9"/>
  <workbookPr/>
  <mc:AlternateContent xmlns:mc="http://schemas.openxmlformats.org/markup-compatibility/2006">
    <mc:Choice Requires="x15">
      <x15ac:absPath xmlns:x15ac="http://schemas.microsoft.com/office/spreadsheetml/2010/11/ac" url="\\lgw-fs01\共有ファイル\財政\01_財政係\04　決算\05　公会計\R05決算\070827_【911（木）〆】令和５年度財政状況資料集の作成について（2回目・地方公会計関係）\03_県提出\"/>
    </mc:Choice>
  </mc:AlternateContent>
  <xr:revisionPtr revIDLastSave="0" documentId="13_ncr:1_{1DF4A792-E142-4487-A0E6-9B06A5C44C93}" xr6:coauthVersionLast="36" xr6:coauthVersionMax="47" xr10:uidLastSave="{00000000-0000-0000-0000-000000000000}"/>
  <bookViews>
    <workbookView xWindow="2880" yWindow="0" windowWidth="20115" windowHeight="12360" tabRatio="728"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E36" i="10"/>
  <c r="C36" i="10"/>
  <c r="BE35" i="10"/>
  <c r="C35" i="10"/>
  <c r="U34" i="10" s="1"/>
  <c r="BE34" i="10"/>
  <c r="C34" i="10"/>
  <c r="U35" i="10" l="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CO34" i="10" s="1"/>
  <c r="CO35" i="10" s="1"/>
  <c r="CO36" i="10" s="1"/>
</calcChain>
</file>

<file path=xl/sharedStrings.xml><?xml version="1.0" encoding="utf-8"?>
<sst xmlns="http://schemas.openxmlformats.org/spreadsheetml/2006/main" count="1127" uniqueCount="573">
  <si>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</si>
  <si>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</si>
  <si>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</si>
  <si>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</si>
  <si>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</si>
  <si>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</si>
  <si>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</si>
  <si>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</si>
  <si>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</si>
  <si>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</si>
  <si>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</si>
  <si>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</si>
  <si>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</si>
  <si>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</si>
  <si>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</si>
  <si>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</si>
  <si>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</si>
  <si>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</si>
  <si>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</si>
  <si>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</si>
  <si>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</si>
  <si>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</si>
  <si>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</si>
  <si>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</si>
  <si>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</si>
  <si>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</si>
  <si>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</si>
  <si>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</si>
  <si>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</si>
  <si>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</si>
  <si>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</si>
  <si>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</si>
  <si>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</si>
  <si>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</si>
  <si>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</si>
  <si>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</si>
  <si>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</si>
  <si>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</si>
  <si>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</si>
  <si>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</si>
  <si>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</si>
  <si>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</si>
  <si>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</si>
  <si>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</si>
  <si>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</si>
  <si>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</si>
  <si>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</si>
  <si>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</si>
  <si>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</si>
  <si>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</si>
  <si>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</si>
  <si>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</si>
  <si>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</si>
  <si>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</si>
  <si>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</si>
  <si>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</si>
  <si>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</si>
  <si>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</si>
  <si>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</si>
  <si>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</si>
  <si>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</si>
  <si>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</si>
  <si>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</si>
  <si>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</si>
  <si>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</si>
  <si>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</si>
  <si>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</si>
  <si>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</si>
  <si>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</si>
  <si>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</si>
  <si>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</si>
  <si>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</si>
  <si>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</si>
  <si>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</si>
  <si>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</si>
  <si>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</si>
  <si>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</si>
  <si>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</si>
  <si>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</si>
  <si>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</si>
  <si>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</si>
  <si>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</si>
  <si>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</si>
  <si>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</si>
  <si>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</si>
  <si>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</si>
  <si>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</si>
  <si>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</si>
  <si>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</si>
  <si>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</si>
  <si>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</si>
  <si>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</si>
  <si>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</si>
  <si>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</si>
  <si>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水俣市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</si>
  <si>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</si>
  <si>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</si>
  <si>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</si>
  <si>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</si>
  <si>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</si>
  <si>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</si>
  <si>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</si>
  <si>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</si>
  <si>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</si>
  <si>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</si>
  <si>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</si>
  <si>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</si>
  <si>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</si>
  <si>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</si>
  <si>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</si>
  <si>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</si>
  <si>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</si>
  <si>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</si>
  <si>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</si>
  <si>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</si>
  <si>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</si>
  <si>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</si>
  <si>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</si>
  <si>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</si>
  <si>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</si>
  <si>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</si>
  <si>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</si>
  <si>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</si>
  <si>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</si>
  <si>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</si>
  <si>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</si>
  <si>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</si>
  <si>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</si>
  <si>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</si>
  <si>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</si>
  <si>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</si>
  <si>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</si>
  <si>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</si>
  <si>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</si>
  <si>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</si>
  <si>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</si>
  <si>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</si>
  <si>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</si>
  <si>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</si>
  <si>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</si>
  <si>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</si>
  <si>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</si>
  <si>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</si>
  <si>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</si>
  <si>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</si>
  <si>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</si>
  <si>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</si>
  <si>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</si>
  <si>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</si>
  <si>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</si>
  <si>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</si>
  <si>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</si>
  <si>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</si>
  <si>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</si>
  <si>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</si>
  <si>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</si>
  <si>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</si>
  <si>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</si>
  <si>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</si>
  <si>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</si>
  <si>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</si>
  <si>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</si>
  <si>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</si>
  <si>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</si>
  <si>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</si>
  <si>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</si>
  <si>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</si>
  <si>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</si>
  <si>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</si>
  <si>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</si>
  <si>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</si>
  <si>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</si>
  <si>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</si>
  <si>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</si>
  <si>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</si>
  <si>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</si>
  <si>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</si>
  <si>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</si>
  <si>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</si>
  <si>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</si>
  <si>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</si>
  <si>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</si>
  <si>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</si>
  <si>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</si>
  <si>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</si>
  <si>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</si>
  <si>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</si>
  <si>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</si>
  <si>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</si>
  <si>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</si>
  <si>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</si>
  <si>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</si>
  <si>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</si>
  <si>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</si>
  <si>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</si>
  <si>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</si>
  <si>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</si>
  <si>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</si>
  <si>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</si>
  <si>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</si>
  <si>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</si>
  <si>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</si>
  <si>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</si>
  <si>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熊本県水俣市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</si>
  <si>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</si>
  <si>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</si>
  <si>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</si>
  <si>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</si>
  <si>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</si>
  <si>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</si>
  <si>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</si>
  <si>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</si>
  <si>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</si>
  <si>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</si>
  <si>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</si>
  <si>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</si>
  <si>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</si>
  <si>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</si>
  <si>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</si>
  <si>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</si>
  <si>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</si>
  <si>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</si>
  <si>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</si>
  <si>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</si>
  <si>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</si>
  <si>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</si>
  <si>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</si>
  <si>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</si>
  <si>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</si>
  <si>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</si>
  <si>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</si>
  <si>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</si>
  <si>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</si>
  <si>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</si>
  <si>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</si>
  <si>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</si>
  <si>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</si>
  <si>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</si>
  <si>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</si>
  <si>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</si>
  <si>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</si>
  <si>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</si>
  <si>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</si>
  <si>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</si>
  <si>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</si>
  <si>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</si>
  <si>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</si>
  <si>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</si>
  <si>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</si>
  <si>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</si>
  <si>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</si>
  <si>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</si>
  <si>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</si>
  <si>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</si>
  <si>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</si>
  <si>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</si>
  <si>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</si>
  <si>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</si>
  <si>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</si>
  <si>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</si>
  <si>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</si>
  <si>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</si>
  <si>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</si>
  <si>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</si>
  <si>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</si>
  <si>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</si>
  <si>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</si>
  <si>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</si>
  <si>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</si>
  <si>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</si>
  <si>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</si>
  <si>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</si>
  <si>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</si>
  <si>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</si>
  <si>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</si>
  <si>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</si>
  <si>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</si>
  <si>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</si>
  <si>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</si>
  <si>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</si>
  <si>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</si>
  <si>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</si>
  <si>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</si>
  <si>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</si>
  <si>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</si>
  <si>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</si>
  <si>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</si>
  <si>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</si>
  <si>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</si>
  <si>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</si>
  <si>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</si>
  <si>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</si>
  <si>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</si>
  <si>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</si>
  <si>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</si>
  <si>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</si>
  <si>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</si>
  <si>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</si>
  <si>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</si>
  <si>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</si>
  <si>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</si>
  <si>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</si>
  <si>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</si>
  <si>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</si>
  <si>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</si>
  <si>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</si>
  <si>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</si>
  <si>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</si>
  <si>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</si>
  <si>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</si>
  <si>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</si>
  <si>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</si>
  <si>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</si>
  <si>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</si>
  <si>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</si>
  <si>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</si>
  <si>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</si>
  <si>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</si>
  <si>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</si>
  <si>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</si>
  <si>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</si>
  <si>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</si>
  <si>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</si>
  <si>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</si>
  <si>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</si>
  <si>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</si>
  <si>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</si>
  <si>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</si>
  <si>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</si>
  <si>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</si>
  <si>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</si>
  <si>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</si>
  <si>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</si>
  <si>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</si>
  <si>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</si>
  <si>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</si>
  <si>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</si>
  <si>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</si>
  <si>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</si>
  <si>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</si>
  <si>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</si>
  <si>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</si>
  <si>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</si>
  <si>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</si>
  <si>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</si>
  <si>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</si>
  <si>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</si>
  <si>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</si>
  <si>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</si>
  <si>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</si>
  <si>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</si>
  <si>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</si>
  <si>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</si>
  <si>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</si>
  <si>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熊本県水俣市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</si>
  <si>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</si>
  <si>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</si>
  <si>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</si>
  <si>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</si>
  <si>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</si>
  <si>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</si>
  <si>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</si>
  <si>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</si>
  <si>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</si>
  <si>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</si>
  <si>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</si>
  <si>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</si>
  <si>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</si>
  <si>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</si>
  <si>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</si>
  <si>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</si>
  <si>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</si>
  <si>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</si>
  <si>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</si>
  <si>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</si>
  <si>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</si>
  <si>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</si>
  <si>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</si>
  <si>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</si>
  <si>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</si>
  <si>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</si>
  <si>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</si>
  <si>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</si>
  <si>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</si>
  <si>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</si>
  <si>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</si>
  <si>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</si>
  <si>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</si>
  <si>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</si>
  <si>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</si>
  <si>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</si>
  <si>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</si>
  <si>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</si>
  <si>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</si>
  <si>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</si>
  <si>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</si>
  <si>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</si>
  <si>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</si>
  <si>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</si>
  <si>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</si>
  <si>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</si>
  <si>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</si>
  <si>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</si>
  <si>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</si>
  <si>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</si>
  <si>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</si>
  <si>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</si>
  <si>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</si>
  <si>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</si>
  <si>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</si>
  <si>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</si>
  <si>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</si>
  <si>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</si>
  <si>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</si>
  <si>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</si>
  <si>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</si>
  <si>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</si>
  <si>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</si>
  <si>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</si>
  <si>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</si>
  <si>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</si>
  <si>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</si>
  <si>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</si>
  <si>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</si>
  <si>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</si>
  <si>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</si>
  <si>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</si>
  <si>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</si>
  <si>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</si>
  <si>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</si>
  <si>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</si>
  <si>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</si>
  <si>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</si>
  <si>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</si>
  <si>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</si>
  <si>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</si>
  <si>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</si>
  <si>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</si>
  <si>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</si>
  <si>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</si>
  <si>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</si>
  <si>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</si>
  <si>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</si>
  <si>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</si>
  <si>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</si>
  <si>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</si>
  <si>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水俣市公共下水道事業会計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</si>
  <si>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</si>
  <si>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</si>
  <si>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水俣市病院事業会計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</si>
  <si>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</si>
  <si>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水俣市水道事業会計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</si>
  <si>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</si>
  <si>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</si>
  <si>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</si>
  <si>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</si>
  <si>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</si>
  <si>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</si>
  <si>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</si>
  <si>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</si>
  <si>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</si>
  <si>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</si>
  <si>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</si>
  <si>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</si>
  <si>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</si>
  <si>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</si>
  <si>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</si>
  <si>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</si>
  <si>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</si>
  <si>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</si>
  <si>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</si>
  <si>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</si>
  <si>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</si>
  <si>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</si>
  <si>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</si>
  <si>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</si>
  <si>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</si>
  <si>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</si>
  <si>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</si>
  <si>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</si>
  <si>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</si>
  <si>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</si>
  <si>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</si>
  <si>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</si>
  <si>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</si>
  <si>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</si>
  <si>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</si>
  <si>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</si>
  <si>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</si>
  <si>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</si>
  <si>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</si>
  <si>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</si>
  <si>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</si>
  <si>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</si>
  <si>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</si>
  <si>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</si>
  <si>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</si>
  <si>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</si>
  <si>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</si>
  <si>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</si>
  <si>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</si>
  <si>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</si>
  <si>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</si>
  <si>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</si>
  <si>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</si>
  <si>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</si>
  <si>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</si>
  <si>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</si>
  <si>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</si>
  <si>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</si>
  <si>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</si>
  <si>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</si>
  <si>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</si>
  <si>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</si>
  <si>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</si>
  <si>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</si>
  <si>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</si>
  <si>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</si>
  <si>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</si>
  <si>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</si>
  <si>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</si>
  <si>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</si>
  <si>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</si>
  <si>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</si>
  <si>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</si>
  <si>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</si>
  <si>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</si>
  <si>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</si>
  <si>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</si>
  <si>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</si>
  <si>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</si>
  <si>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</si>
  <si>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</si>
  <si>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7.16</t>
  </si>
  <si>
    <t>▲ 0.19</t>
  </si>
  <si>
    <t>病院事業会計</t>
  </si>
  <si>
    <t>一般会計</t>
  </si>
  <si>
    <t>水道事業会計</t>
  </si>
  <si>
    <t>介護保険特別会計</t>
  </si>
  <si>
    <t>公共下水道事業会計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</si>
  <si>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</si>
  <si>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</si>
  <si>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</si>
  <si>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</si>
  <si>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</si>
  <si>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</si>
  <si>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</si>
  <si>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</si>
  <si>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</si>
  <si>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</si>
  <si>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水俣市振興公社</t>
    <rPh sb="0" eb="7">
      <t>ミナマタシシンコウコウシャ</t>
    </rPh>
    <phoneticPr fontId="2"/>
  </si>
  <si>
    <t>株式会社みなまた</t>
    <rPh sb="0" eb="4">
      <t>カブシキガイシャ</t>
    </rPh>
    <phoneticPr fontId="2"/>
  </si>
  <si>
    <t>水俣市土地開発公社</t>
    <rPh sb="0" eb="7">
      <t>ミナマタシトチカイハツ</t>
    </rPh>
    <rPh sb="7" eb="9">
      <t>コウシャ</t>
    </rPh>
    <phoneticPr fontId="2"/>
  </si>
  <si>
    <t>公共施設整備基金</t>
    <rPh sb="0" eb="4">
      <t>コウキョウシセツ</t>
    </rPh>
    <rPh sb="4" eb="6">
      <t>セイビ</t>
    </rPh>
    <rPh sb="6" eb="8">
      <t>キキン</t>
    </rPh>
    <phoneticPr fontId="10"/>
  </si>
  <si>
    <t>ふるさと創生基金</t>
    <rPh sb="4" eb="6">
      <t>ソウセイ</t>
    </rPh>
    <rPh sb="6" eb="8">
      <t>キキン</t>
    </rPh>
    <phoneticPr fontId="5"/>
  </si>
  <si>
    <t>九州新幹線渇水等被害対策基金</t>
    <rPh sb="0" eb="5">
      <t>キュウシュウシンカンセン</t>
    </rPh>
    <rPh sb="5" eb="7">
      <t>カッスイ</t>
    </rPh>
    <rPh sb="7" eb="8">
      <t>トウ</t>
    </rPh>
    <rPh sb="8" eb="10">
      <t>ヒガイ</t>
    </rPh>
    <rPh sb="10" eb="12">
      <t>タイサク</t>
    </rPh>
    <rPh sb="12" eb="14">
      <t>キキン</t>
    </rPh>
    <phoneticPr fontId="10"/>
  </si>
  <si>
    <t>社会福祉振興基金</t>
    <rPh sb="0" eb="4">
      <t>シャカイフクシ</t>
    </rPh>
    <rPh sb="4" eb="8">
      <t>シンコウキキン</t>
    </rPh>
    <phoneticPr fontId="10"/>
  </si>
  <si>
    <t>松本眞一同朋奨学基金</t>
    <phoneticPr fontId="2"/>
  </si>
  <si>
    <t>水俣芦北広域行政事務組合</t>
    <rPh sb="0" eb="4">
      <t>ミナマタアシキタ</t>
    </rPh>
    <rPh sb="4" eb="6">
      <t>コウイキ</t>
    </rPh>
    <rPh sb="6" eb="8">
      <t>ギョウセイ</t>
    </rPh>
    <rPh sb="8" eb="10">
      <t>ジム</t>
    </rPh>
    <rPh sb="10" eb="12">
      <t>クミアイ</t>
    </rPh>
    <phoneticPr fontId="10"/>
  </si>
  <si>
    <t>熊本県後期高齢者医療広域連合
（一般会計）</t>
    <rPh sb="0" eb="3">
      <t>クマモトケン</t>
    </rPh>
    <rPh sb="3" eb="5">
      <t>コウキ</t>
    </rPh>
    <rPh sb="5" eb="8">
      <t>コウレイシャ</t>
    </rPh>
    <rPh sb="8" eb="10">
      <t>イリョウ</t>
    </rPh>
    <rPh sb="10" eb="12">
      <t>コウイキ</t>
    </rPh>
    <rPh sb="12" eb="14">
      <t>レンゴウ</t>
    </rPh>
    <rPh sb="16" eb="20">
      <t>イッパンカイケイ</t>
    </rPh>
    <phoneticPr fontId="10"/>
  </si>
  <si>
    <t>熊本県後期高齢者医療連合
（後期高齢者医療特別会計）</t>
    <rPh sb="0" eb="3">
      <t>クマモトケン</t>
    </rPh>
    <rPh sb="3" eb="5">
      <t>コウキ</t>
    </rPh>
    <rPh sb="5" eb="7">
      <t>コウレイ</t>
    </rPh>
    <rPh sb="7" eb="8">
      <t>シャ</t>
    </rPh>
    <rPh sb="8" eb="10">
      <t>イリョウ</t>
    </rPh>
    <rPh sb="10" eb="12">
      <t>レンゴウ</t>
    </rPh>
    <rPh sb="14" eb="19">
      <t>コウキコウレイシャ</t>
    </rPh>
    <rPh sb="19" eb="23">
      <t>イリョウトクベツ</t>
    </rPh>
    <rPh sb="23" eb="25">
      <t>カイケイ</t>
    </rPh>
    <phoneticPr fontId="10"/>
  </si>
  <si>
    <t>-</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</si>
  <si>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</si>
  <si>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</si>
  <si>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</si>
  <si>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</si>
  <si>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</si>
  <si>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</si>
  <si>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</si>
  <si>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</si>
  <si>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</si>
  <si>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将来負担比率は、前年度と比較すると地方債現在高の減少や財政調整基金等の積立てにより充当可能財源等が増加したため低下し、類似団体内平均値より低い数値となった。
　老朽化により大規模改修を必要とする施設も多いため、必要な大型事業は実施しつつ、将来負担比率が大きく増加しないように新発債の発行を償還額以下に抑えるなど、地方債残高の減少に取り組んでいく必要がある。</t>
    <rPh sb="70" eb="71">
      <t>ヒク</t>
    </rPh>
    <phoneticPr fontId="5"/>
  </si>
  <si>
    <t>　実質公債費比率は、依然として類似団体内平均値と比較して高い数値となっているが低下傾向にある。実質公債費比率の低下は、災害復旧費等に係る基準財政需要額の増加が主な要因である。今後は、新庁舎建設事業に伴う災害復旧事業債の元利償還金の増加等により、実質公債費比率は増加する見込みである。
　今後も大型事業の実施に伴う地方債の発行は必要不可欠となる。将来負担比率、実質公債費比率ともに大きく上昇しないように新発債の発行を償還額以下に抑えるなど、地方債残高の減少に取り組んでいく必要がある。</t>
    <rPh sb="87" eb="89">
      <t>コンゴ</t>
    </rPh>
    <rPh sb="130" eb="132">
      <t>ゾウカ</t>
    </rPh>
    <rPh sb="134" eb="136">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</si>
</sst>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45" xfId="1" applyFont="1" applyFill="1" applyBorder="1" applyAlignment="1" applyProtection="1">
      <alignment horizontal="left" vertical="center" wrapText="1"/>
      <protection locked="0"/>
    </xf>
    <xf numFmtId="0" fontId="14" fillId="0" borderId="25" xfId="1" applyFont="1" applyFill="1" applyBorder="1" applyAlignment="1" applyProtection="1">
      <alignment horizontal="left" vertical="center" wrapText="1"/>
      <protection locked="0"/>
    </xf>
    <xf numFmtId="0" fontId="14" fillId="0" borderId="26"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B79CDD9-7849-4A7B-86A5-67444AA728C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F0FA-4EC3-9C26-28FB62AE1C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84514</c:v>
                </c:pt>
                <c:pt idx="1">
                  <c:v>97591</c:v>
                </c:pt>
                <c:pt idx="2">
                  <c:v>88287</c:v>
                </c:pt>
                <c:pt idx="3">
                  <c:v>60647</c:v>
                </c:pt>
                <c:pt idx="4">
                  <c:v>61246</c:v>
                </c:pt>
              </c:numCache>
            </c:numRef>
          </c:val>
          <c:smooth val="0"/>
          <c:extLst>
            <c:ext xmlns:c16="http://schemas.microsoft.com/office/drawing/2014/chart" uri="{C3380CC4-5D6E-409C-BE32-E72D297353CC}">
              <c16:uniqueId val="{00000001-F0FA-4EC3-9C26-28FB62AE1C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2.86</c:v>
                </c:pt>
                <c:pt idx="1">
                  <c:v>3.78</c:v>
                </c:pt>
                <c:pt idx="2">
                  <c:v>12.43</c:v>
                </c:pt>
                <c:pt idx="3">
                  <c:v>12.54</c:v>
                </c:pt>
                <c:pt idx="4">
                  <c:v>13.15</c:v>
                </c:pt>
              </c:numCache>
            </c:numRef>
          </c:val>
          <c:extLst>
            <c:ext xmlns:c16="http://schemas.microsoft.com/office/drawing/2014/chart" uri="{C3380CC4-5D6E-409C-BE32-E72D297353CC}">
              <c16:uniqueId val="{00000000-ABE3-47F4-AA3A-0BE7CD5333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6.82</c:v>
                </c:pt>
                <c:pt idx="1">
                  <c:v>6.85</c:v>
                </c:pt>
                <c:pt idx="2">
                  <c:v>8.2799999999999994</c:v>
                </c:pt>
                <c:pt idx="3">
                  <c:v>17.2</c:v>
                </c:pt>
                <c:pt idx="4">
                  <c:v>24.46</c:v>
                </c:pt>
              </c:numCache>
            </c:numRef>
          </c:val>
          <c:extLst>
            <c:ext xmlns:c16="http://schemas.microsoft.com/office/drawing/2014/chart" uri="{C3380CC4-5D6E-409C-BE32-E72D297353CC}">
              <c16:uniqueId val="{00000001-ABE3-47F4-AA3A-0BE7CD5333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-7.16</c:v>
                </c:pt>
                <c:pt idx="1">
                  <c:v>-0.19</c:v>
                </c:pt>
                <c:pt idx="2">
                  <c:v>8.86</c:v>
                </c:pt>
                <c:pt idx="3">
                  <c:v>0.79</c:v>
                </c:pt>
                <c:pt idx="4">
                  <c:v>0.99</c:v>
                </c:pt>
              </c:numCache>
            </c:numRef>
          </c:val>
          <c:smooth val="0"/>
          <c:extLst>
            <c:ext xmlns:c16="http://schemas.microsoft.com/office/drawing/2014/chart" uri="{C3380CC4-5D6E-409C-BE32-E72D297353CC}">
              <c16:uniqueId val="{00000002-ABE3-47F4-AA3A-0BE7CD5333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EE0-48F4-B264-D806648404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E0-48F4-B264-D8066484049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EE0-48F4-B264-D8066484049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0.02</c:v>
                </c:pt>
                <c:pt idx="4">
                  <c:v>#N/A</c:v>
                </c:pt>
                <c:pt idx="5">
                  <c:v>0</c:v>
                </c:pt>
                <c:pt idx="6">
                  <c:v>#N/A</c:v>
                </c:pt>
                <c:pt idx="7">
                  <c:v>0.01</c:v>
                </c:pt>
                <c:pt idx="8">
                  <c:v>#N/A</c:v>
                </c:pt>
                <c:pt idx="9">
                  <c:v>0.01</c:v>
                </c:pt>
              </c:numCache>
            </c:numRef>
          </c:val>
          <c:extLst>
            <c:ext xmlns:c16="http://schemas.microsoft.com/office/drawing/2014/chart" uri="{C3380CC4-5D6E-409C-BE32-E72D297353CC}">
              <c16:uniqueId val="{00000003-AEE0-48F4-B264-D80664840498}"/>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15.46</c:v>
                </c:pt>
                <c:pt idx="2">
                  <c:v>#N/A</c:v>
                </c:pt>
                <c:pt idx="3">
                  <c:v>14.19</c:v>
                </c:pt>
                <c:pt idx="4">
                  <c:v>#N/A</c:v>
                </c:pt>
                <c:pt idx="5">
                  <c:v>1.02</c:v>
                </c:pt>
                <c:pt idx="6">
                  <c:v>#N/A</c:v>
                </c:pt>
                <c:pt idx="7">
                  <c:v>0.69</c:v>
                </c:pt>
                <c:pt idx="8">
                  <c:v>#N/A</c:v>
                </c:pt>
                <c:pt idx="9">
                  <c:v>0.25</c:v>
                </c:pt>
              </c:numCache>
            </c:numRef>
          </c:val>
          <c:extLst>
            <c:ext xmlns:c16="http://schemas.microsoft.com/office/drawing/2014/chart" uri="{C3380CC4-5D6E-409C-BE32-E72D297353CC}">
              <c16:uniqueId val="{00000004-AEE0-48F4-B264-D80664840498}"/>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c:v>
                </c:pt>
                <c:pt idx="4">
                  <c:v>#N/A</c:v>
                </c:pt>
                <c:pt idx="5">
                  <c:v>0.02</c:v>
                </c:pt>
                <c:pt idx="6">
                  <c:v>#N/A</c:v>
                </c:pt>
                <c:pt idx="7">
                  <c:v>0.12</c:v>
                </c:pt>
                <c:pt idx="8">
                  <c:v>#N/A</c:v>
                </c:pt>
                <c:pt idx="9">
                  <c:v>0.37</c:v>
                </c:pt>
              </c:numCache>
            </c:numRef>
          </c:val>
          <c:extLst>
            <c:ext xmlns:c16="http://schemas.microsoft.com/office/drawing/2014/chart" uri="{C3380CC4-5D6E-409C-BE32-E72D297353CC}">
              <c16:uniqueId val="{00000005-AEE0-48F4-B264-D8066484049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3.01</c:v>
                </c:pt>
                <c:pt idx="2">
                  <c:v>#N/A</c:v>
                </c:pt>
                <c:pt idx="3">
                  <c:v>3.41</c:v>
                </c:pt>
                <c:pt idx="4">
                  <c:v>#N/A</c:v>
                </c:pt>
                <c:pt idx="5">
                  <c:v>3.63</c:v>
                </c:pt>
                <c:pt idx="6">
                  <c:v>#N/A</c:v>
                </c:pt>
                <c:pt idx="7">
                  <c:v>1.91</c:v>
                </c:pt>
                <c:pt idx="8">
                  <c:v>#N/A</c:v>
                </c:pt>
                <c:pt idx="9">
                  <c:v>1.22</c:v>
                </c:pt>
              </c:numCache>
            </c:numRef>
          </c:val>
          <c:extLst>
            <c:ext xmlns:c16="http://schemas.microsoft.com/office/drawing/2014/chart" uri="{C3380CC4-5D6E-409C-BE32-E72D297353CC}">
              <c16:uniqueId val="{00000006-AEE0-48F4-B264-D8066484049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7.97</c:v>
                </c:pt>
                <c:pt idx="2">
                  <c:v>#N/A</c:v>
                </c:pt>
                <c:pt idx="3">
                  <c:v>8.2799999999999994</c:v>
                </c:pt>
                <c:pt idx="4">
                  <c:v>#N/A</c:v>
                </c:pt>
                <c:pt idx="5">
                  <c:v>8.08</c:v>
                </c:pt>
                <c:pt idx="6">
                  <c:v>#N/A</c:v>
                </c:pt>
                <c:pt idx="7">
                  <c:v>9.0399999999999991</c:v>
                </c:pt>
                <c:pt idx="8">
                  <c:v>#N/A</c:v>
                </c:pt>
                <c:pt idx="9">
                  <c:v>7.23</c:v>
                </c:pt>
              </c:numCache>
            </c:numRef>
          </c:val>
          <c:extLst>
            <c:ext xmlns:c16="http://schemas.microsoft.com/office/drawing/2014/chart" uri="{C3380CC4-5D6E-409C-BE32-E72D297353CC}">
              <c16:uniqueId val="{00000007-AEE0-48F4-B264-D8066484049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2.85</c:v>
                </c:pt>
                <c:pt idx="2">
                  <c:v>#N/A</c:v>
                </c:pt>
                <c:pt idx="3">
                  <c:v>3.78</c:v>
                </c:pt>
                <c:pt idx="4">
                  <c:v>#N/A</c:v>
                </c:pt>
                <c:pt idx="5">
                  <c:v>12.42</c:v>
                </c:pt>
                <c:pt idx="6">
                  <c:v>#N/A</c:v>
                </c:pt>
                <c:pt idx="7">
                  <c:v>12.53</c:v>
                </c:pt>
                <c:pt idx="8">
                  <c:v>#N/A</c:v>
                </c:pt>
                <c:pt idx="9">
                  <c:v>13.14</c:v>
                </c:pt>
              </c:numCache>
            </c:numRef>
          </c:val>
          <c:extLst>
            <c:ext xmlns:c16="http://schemas.microsoft.com/office/drawing/2014/chart" uri="{C3380CC4-5D6E-409C-BE32-E72D297353CC}">
              <c16:uniqueId val="{00000008-AEE0-48F4-B264-D8066484049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57.47</c:v>
                </c:pt>
                <c:pt idx="2">
                  <c:v>#N/A</c:v>
                </c:pt>
                <c:pt idx="3">
                  <c:v>65.17</c:v>
                </c:pt>
                <c:pt idx="4">
                  <c:v>#N/A</c:v>
                </c:pt>
                <c:pt idx="5">
                  <c:v>73.52</c:v>
                </c:pt>
                <c:pt idx="6">
                  <c:v>#N/A</c:v>
                </c:pt>
                <c:pt idx="7">
                  <c:v>83.95</c:v>
                </c:pt>
                <c:pt idx="8">
                  <c:v>#N/A</c:v>
                </c:pt>
                <c:pt idx="9">
                  <c:v>74.42</c:v>
                </c:pt>
              </c:numCache>
            </c:numRef>
          </c:val>
          <c:extLst>
            <c:ext xmlns:c16="http://schemas.microsoft.com/office/drawing/2014/chart" uri="{C3380CC4-5D6E-409C-BE32-E72D297353CC}">
              <c16:uniqueId val="{00000009-AEE0-48F4-B264-D806648404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1495</c:v>
                </c:pt>
                <c:pt idx="5">
                  <c:v>1484</c:v>
                </c:pt>
                <c:pt idx="8">
                  <c:v>1635</c:v>
                </c:pt>
                <c:pt idx="11">
                  <c:v>1744</c:v>
                </c:pt>
                <c:pt idx="14">
                  <c:v>1918</c:v>
                </c:pt>
              </c:numCache>
            </c:numRef>
          </c:val>
          <c:extLst>
            <c:ext xmlns:c16="http://schemas.microsoft.com/office/drawing/2014/chart" uri="{C3380CC4-5D6E-409C-BE32-E72D297353CC}">
              <c16:uniqueId val="{00000000-892E-4404-A09F-CED8707062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2E-4404-A09F-CED8707062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92E-4404-A09F-CED8707062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3</c:v>
                </c:pt>
                <c:pt idx="12">
                  <c:v>3</c:v>
                </c:pt>
              </c:numCache>
            </c:numRef>
          </c:val>
          <c:extLst>
            <c:ext xmlns:c16="http://schemas.microsoft.com/office/drawing/2014/chart" uri="{C3380CC4-5D6E-409C-BE32-E72D297353CC}">
              <c16:uniqueId val="{00000003-892E-4404-A09F-CED8707062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652</c:v>
                </c:pt>
                <c:pt idx="3">
                  <c:v>557</c:v>
                </c:pt>
                <c:pt idx="6">
                  <c:v>560</c:v>
                </c:pt>
                <c:pt idx="9">
                  <c:v>577</c:v>
                </c:pt>
                <c:pt idx="12">
                  <c:v>530</c:v>
                </c:pt>
              </c:numCache>
            </c:numRef>
          </c:val>
          <c:extLst>
            <c:ext xmlns:c16="http://schemas.microsoft.com/office/drawing/2014/chart" uri="{C3380CC4-5D6E-409C-BE32-E72D297353CC}">
              <c16:uniqueId val="{00000004-892E-4404-A09F-CED8707062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2E-4404-A09F-CED8707062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2E-4404-A09F-CED8707062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1593</c:v>
                </c:pt>
                <c:pt idx="3">
                  <c:v>1639</c:v>
                </c:pt>
                <c:pt idx="6">
                  <c:v>1656</c:v>
                </c:pt>
                <c:pt idx="9">
                  <c:v>1895</c:v>
                </c:pt>
                <c:pt idx="12">
                  <c:v>2128</c:v>
                </c:pt>
              </c:numCache>
            </c:numRef>
          </c:val>
          <c:extLst>
            <c:ext xmlns:c16="http://schemas.microsoft.com/office/drawing/2014/chart" uri="{C3380CC4-5D6E-409C-BE32-E72D297353CC}">
              <c16:uniqueId val="{00000007-892E-4404-A09F-CED8707062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750</c:v>
                </c:pt>
                <c:pt idx="2">
                  <c:v>#N/A</c:v>
                </c:pt>
                <c:pt idx="3">
                  <c:v>#N/A</c:v>
                </c:pt>
                <c:pt idx="4">
                  <c:v>712</c:v>
                </c:pt>
                <c:pt idx="5">
                  <c:v>#N/A</c:v>
                </c:pt>
                <c:pt idx="6">
                  <c:v>#N/A</c:v>
                </c:pt>
                <c:pt idx="7">
                  <c:v>581</c:v>
                </c:pt>
                <c:pt idx="8">
                  <c:v>#N/A</c:v>
                </c:pt>
                <c:pt idx="9">
                  <c:v>#N/A</c:v>
                </c:pt>
                <c:pt idx="10">
                  <c:v>731</c:v>
                </c:pt>
                <c:pt idx="11">
                  <c:v>#N/A</c:v>
                </c:pt>
                <c:pt idx="12">
                  <c:v>#N/A</c:v>
                </c:pt>
                <c:pt idx="13">
                  <c:v>743</c:v>
                </c:pt>
                <c:pt idx="14">
                  <c:v>#N/A</c:v>
                </c:pt>
              </c:numCache>
            </c:numRef>
          </c:val>
          <c:smooth val="0"/>
          <c:extLst>
            <c:ext xmlns:c16="http://schemas.microsoft.com/office/drawing/2014/chart" uri="{C3380CC4-5D6E-409C-BE32-E72D297353CC}">
              <c16:uniqueId val="{00000008-892E-4404-A09F-CED8707062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13246</c:v>
                </c:pt>
                <c:pt idx="5">
                  <c:v>14914</c:v>
                </c:pt>
                <c:pt idx="8">
                  <c:v>16660</c:v>
                </c:pt>
                <c:pt idx="11">
                  <c:v>15880</c:v>
                </c:pt>
                <c:pt idx="14">
                  <c:v>15092</c:v>
                </c:pt>
              </c:numCache>
            </c:numRef>
          </c:val>
          <c:extLst>
            <c:ext xmlns:c16="http://schemas.microsoft.com/office/drawing/2014/chart" uri="{C3380CC4-5D6E-409C-BE32-E72D297353CC}">
              <c16:uniqueId val="{00000000-FCEF-4342-9064-F6DFA79CCA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1614</c:v>
                </c:pt>
                <c:pt idx="5">
                  <c:v>1342</c:v>
                </c:pt>
                <c:pt idx="8">
                  <c:v>1132</c:v>
                </c:pt>
                <c:pt idx="11">
                  <c:v>968</c:v>
                </c:pt>
                <c:pt idx="14">
                  <c:v>848</c:v>
                </c:pt>
              </c:numCache>
            </c:numRef>
          </c:val>
          <c:extLst>
            <c:ext xmlns:c16="http://schemas.microsoft.com/office/drawing/2014/chart" uri="{C3380CC4-5D6E-409C-BE32-E72D297353CC}">
              <c16:uniqueId val="{00000001-FCEF-4342-9064-F6DFA79CCA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3325</c:v>
                </c:pt>
                <c:pt idx="5">
                  <c:v>3214</c:v>
                </c:pt>
                <c:pt idx="8">
                  <c:v>4874</c:v>
                </c:pt>
                <c:pt idx="11">
                  <c:v>5913</c:v>
                </c:pt>
                <c:pt idx="14">
                  <c:v>6373</c:v>
                </c:pt>
              </c:numCache>
            </c:numRef>
          </c:val>
          <c:extLst>
            <c:ext xmlns:c16="http://schemas.microsoft.com/office/drawing/2014/chart" uri="{C3380CC4-5D6E-409C-BE32-E72D297353CC}">
              <c16:uniqueId val="{00000002-FCEF-4342-9064-F6DFA79CCA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EF-4342-9064-F6DFA79CCA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EF-4342-9064-F6DFA79CCA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EF-4342-9064-F6DFA79CCA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2031</c:v>
                </c:pt>
                <c:pt idx="3">
                  <c:v>1810</c:v>
                </c:pt>
                <c:pt idx="6">
                  <c:v>1792</c:v>
                </c:pt>
                <c:pt idx="9">
                  <c:v>1888</c:v>
                </c:pt>
                <c:pt idx="12">
                  <c:v>1932</c:v>
                </c:pt>
              </c:numCache>
            </c:numRef>
          </c:val>
          <c:extLst>
            <c:ext xmlns:c16="http://schemas.microsoft.com/office/drawing/2014/chart" uri="{C3380CC4-5D6E-409C-BE32-E72D297353CC}">
              <c16:uniqueId val="{00000006-FCEF-4342-9064-F6DFA79CCA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9</c:v>
                </c:pt>
                <c:pt idx="6">
                  <c:v>10</c:v>
                </c:pt>
                <c:pt idx="9">
                  <c:v>8</c:v>
                </c:pt>
                <c:pt idx="12">
                  <c:v>5</c:v>
                </c:pt>
              </c:numCache>
            </c:numRef>
          </c:val>
          <c:extLst>
            <c:ext xmlns:c16="http://schemas.microsoft.com/office/drawing/2014/chart" uri="{C3380CC4-5D6E-409C-BE32-E72D297353CC}">
              <c16:uniqueId val="{00000007-FCEF-4342-9064-F6DFA79CCA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4083</c:v>
                </c:pt>
                <c:pt idx="3">
                  <c:v>4031</c:v>
                </c:pt>
                <c:pt idx="6">
                  <c:v>3680</c:v>
                </c:pt>
                <c:pt idx="9">
                  <c:v>3358</c:v>
                </c:pt>
                <c:pt idx="12">
                  <c:v>3167</c:v>
                </c:pt>
              </c:numCache>
            </c:numRef>
          </c:val>
          <c:extLst>
            <c:ext xmlns:c16="http://schemas.microsoft.com/office/drawing/2014/chart" uri="{C3380CC4-5D6E-409C-BE32-E72D297353CC}">
              <c16:uniqueId val="{00000008-FCEF-4342-9064-F6DFA79CCA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CEF-4342-9064-F6DFA79CCA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15536</c:v>
                </c:pt>
                <c:pt idx="3">
                  <c:v>17182</c:v>
                </c:pt>
                <c:pt idx="6">
                  <c:v>19602</c:v>
                </c:pt>
                <c:pt idx="9">
                  <c:v>18589</c:v>
                </c:pt>
                <c:pt idx="12">
                  <c:v>17409</c:v>
                </c:pt>
              </c:numCache>
            </c:numRef>
          </c:val>
          <c:extLst>
            <c:ext xmlns:c16="http://schemas.microsoft.com/office/drawing/2014/chart" uri="{C3380CC4-5D6E-409C-BE32-E72D297353CC}">
              <c16:uniqueId val="{0000000A-FCEF-4342-9064-F6DFA79CCA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3466</c:v>
                </c:pt>
                <c:pt idx="2">
                  <c:v>#N/A</c:v>
                </c:pt>
                <c:pt idx="3">
                  <c:v>#N/A</c:v>
                </c:pt>
                <c:pt idx="4">
                  <c:v>3562</c:v>
                </c:pt>
                <c:pt idx="5">
                  <c:v>#N/A</c:v>
                </c:pt>
                <c:pt idx="6">
                  <c:v>#N/A</c:v>
                </c:pt>
                <c:pt idx="7">
                  <c:v>2418</c:v>
                </c:pt>
                <c:pt idx="8">
                  <c:v>#N/A</c:v>
                </c:pt>
                <c:pt idx="9">
                  <c:v>#N/A</c:v>
                </c:pt>
                <c:pt idx="10">
                  <c:v>1082</c:v>
                </c:pt>
                <c:pt idx="11">
                  <c:v>#N/A</c:v>
                </c:pt>
                <c:pt idx="12">
                  <c:v>#N/A</c:v>
                </c:pt>
                <c:pt idx="13">
                  <c:v>200</c:v>
                </c:pt>
                <c:pt idx="14">
                  <c:v>#N/A</c:v>
                </c:pt>
              </c:numCache>
            </c:numRef>
          </c:val>
          <c:smooth val="0"/>
          <c:extLst>
            <c:ext xmlns:c16="http://schemas.microsoft.com/office/drawing/2014/chart" uri="{C3380CC4-5D6E-409C-BE32-E72D297353CC}">
              <c16:uniqueId val="{0000000B-FCEF-4342-9064-F6DFA79CCA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731</c:v>
                </c:pt>
                <c:pt idx="1">
                  <c:v>1501</c:v>
                </c:pt>
                <c:pt idx="2">
                  <c:v>2202</c:v>
                </c:pt>
              </c:numCache>
            </c:numRef>
          </c:val>
          <c:extLst>
            <c:ext xmlns:c16="http://schemas.microsoft.com/office/drawing/2014/chart" uri="{C3380CC4-5D6E-409C-BE32-E72D297353CC}">
              <c16:uniqueId val="{00000000-1EC4-448A-8C74-7A9B7A7B86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803</c:v>
                </c:pt>
                <c:pt idx="1">
                  <c:v>803</c:v>
                </c:pt>
                <c:pt idx="2">
                  <c:v>653</c:v>
                </c:pt>
              </c:numCache>
            </c:numRef>
          </c:val>
          <c:extLst>
            <c:ext xmlns:c16="http://schemas.microsoft.com/office/drawing/2014/chart" uri="{C3380CC4-5D6E-409C-BE32-E72D297353CC}">
              <c16:uniqueId val="{00000001-1EC4-448A-8C74-7A9B7A7B86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1587</c:v>
                </c:pt>
                <c:pt idx="1">
                  <c:v>1591</c:v>
                </c:pt>
                <c:pt idx="2">
                  <c:v>1537</c:v>
                </c:pt>
              </c:numCache>
            </c:numRef>
          </c:val>
          <c:extLst>
            <c:ext xmlns:c16="http://schemas.microsoft.com/office/drawing/2014/chart" uri="{C3380CC4-5D6E-409C-BE32-E72D297353CC}">
              <c16:uniqueId val="{00000002-1EC4-448A-8C74-7A9B7A7B86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{18C4E331-A878-4D46-AF28-B605CB98EC11}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28E-42C2-A008-94D3B903D0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{C9F7569D-3F96-4A3C-AF92-D8D10FB161AB}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8E-42C2-A008-94D3B903D0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{07A87BB4-D44E-40F8-B2B2-8DD935253D51}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8E-42C2-A008-94D3B903D0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{7D03EA6E-1EB8-4E82-8C68-E05F193030D2}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8E-42C2-A008-94D3B903D0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{01CF739A-FEDA-44A6-BC24-F050C5C10AB2}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8E-42C2-A008-94D3B903D0B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{2CF741B6-F910-453E-AEC8-A3CE7C7ACFBB}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28E-42C2-A008-94D3B903D0B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{8DAC1ADF-7445-4F4C-A117-1B63C2ED9146}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28E-42C2-A008-94D3B903D0B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{0865E8A3-4CED-4704-B21D-F41E6A51A3FC}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28E-42C2-A008-94D3B903D0B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{2163807D-FB7D-4223-8658-E1992EF5BCBD}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28E-42C2-A008-94D3B903D0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64.3</c:v>
                </c:pt>
                <c:pt idx="8">
                  <c:v>63.6</c:v>
                </c:pt>
                <c:pt idx="16">
                  <c:v>58.8</c:v>
                </c:pt>
                <c:pt idx="24">
                  <c:v>60.6</c:v>
                </c:pt>
                <c:pt idx="32">
                  <c:v>61.6</c:v>
                </c:pt>
              </c:numCache>
            </c:numRef>
          </c:xVal>
          <c:yVal>
            <c:numRef>
              <c:f>公会計指標分析・財政指標組合せ分析表!$BP$51:$DC$51</c:f>
              <c:numCache>
                <c:formatCode>#,##0.0;"▲ "#,##0.0</c:formatCode>
                <c:ptCount val="40"/>
                <c:pt idx="0">
                  <c:v>51.9</c:v>
                </c:pt>
                <c:pt idx="8">
                  <c:v>51.3</c:v>
                </c:pt>
                <c:pt idx="16">
                  <c:v>33.1</c:v>
                </c:pt>
                <c:pt idx="24">
                  <c:v>15.2</c:v>
                </c:pt>
                <c:pt idx="32">
                  <c:v>2.7</c:v>
                </c:pt>
              </c:numCache>
            </c:numRef>
          </c:yVal>
          <c:smooth val="0"/>
          <c:extLst>
            <c:ext xmlns:c16="http://schemas.microsoft.com/office/drawing/2014/chart" uri="{C3380CC4-5D6E-409C-BE32-E72D297353CC}">
              <c16:uniqueId val="{00000009-C28E-42C2-A008-94D3B903D0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{CCF01B8D-CFF8-4982-9A6E-8ED4ED74B267}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28E-42C2-A008-94D3B903D0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{07544565-A7BD-46E2-AE2D-5FF9EE76C21F}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8E-42C2-A008-94D3B903D0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{7D58ED26-E98B-4249-82C9-EF53C9635F92}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8E-42C2-A008-94D3B903D0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{81FDFBEE-D8E1-4F83-8D6D-63AD305B326B}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8E-42C2-A008-94D3B903D0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{EC4A62A3-F5B6-41DF-A2A8-9F8313DDE469}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8E-42C2-A008-94D3B903D0B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{D720DECF-6F77-4A5C-8FF6-22E7F63F21A4}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28E-42C2-A008-94D3B903D0B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{E4AF3CBA-FBA8-4F71-8162-A96B5DA900C6}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28E-42C2-A008-94D3B903D0B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{A07032D2-FCC7-4834-85F4-50CC7CF4FE27}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28E-42C2-A008-94D3B903D0B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{63A064AD-06FD-4F47-8155-3326363C9050}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28E-42C2-A008-94D3B903D0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C28E-42C2-A008-94D3B903D0B3}"/>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{23A6C5BD-A067-4995-A7E8-990B60593707}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E20-4FA1-8BF6-B322B5107C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{6053EF12-FA33-4E84-B270-89CF0DA80B86}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20-4FA1-8BF6-B322B5107C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{70AE39EE-3F5B-4417-A66F-F639649DAE5D}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20-4FA1-8BF6-B322B5107C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{75082B6F-6F5A-400B-BD25-A14774178D3A}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20-4FA1-8BF6-B322B5107C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{E1687FE3-C382-4F21-B5F4-29DA77817955}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20-4FA1-8BF6-B322B5107C8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{A1EAEB33-9227-4123-ACBB-9E490C17B70A}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E20-4FA1-8BF6-B322B5107C8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{123C1126-EDF3-48C0-A097-A5BF9CD90631}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E20-4FA1-8BF6-B322B5107C8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{CB2DA1E9-4ACF-4EB1-BF5E-6D2B9369A09B}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E20-4FA1-8BF6-B322B5107C8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{28D669BB-0148-4AA6-B349-749BAE18CDD5}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E20-4FA1-8BF6-B322B5107C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10.7</c:v>
                </c:pt>
                <c:pt idx="16">
                  <c:v>9.8000000000000007</c:v>
                </c:pt>
                <c:pt idx="24">
                  <c:v>9.5</c:v>
                </c:pt>
                <c:pt idx="32">
                  <c:v>9.5</c:v>
                </c:pt>
              </c:numCache>
            </c:numRef>
          </c:xVal>
          <c:yVal>
            <c:numRef>
              <c:f>公会計指標分析・財政指標組合せ分析表!$BP$73:$DC$73</c:f>
              <c:numCache>
                <c:formatCode>#,##0.0;"▲ "#,##0.0</c:formatCode>
                <c:ptCount val="40"/>
                <c:pt idx="0">
                  <c:v>51.9</c:v>
                </c:pt>
                <c:pt idx="8">
                  <c:v>51.3</c:v>
                </c:pt>
                <c:pt idx="16">
                  <c:v>33.1</c:v>
                </c:pt>
                <c:pt idx="24">
                  <c:v>15.2</c:v>
                </c:pt>
                <c:pt idx="32">
                  <c:v>2.7</c:v>
                </c:pt>
              </c:numCache>
            </c:numRef>
          </c:yVal>
          <c:smooth val="0"/>
          <c:extLst>
            <c:ext xmlns:c16="http://schemas.microsoft.com/office/drawing/2014/chart" uri="{C3380CC4-5D6E-409C-BE32-E72D297353CC}">
              <c16:uniqueId val="{00000009-0E20-4FA1-8BF6-B322B5107C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{79B9D339-A3F9-4291-A97E-98B2029F3044}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E20-4FA1-8BF6-B322B5107C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{68DC5C6B-679A-44E2-BF9E-1B4BC391A781}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20-4FA1-8BF6-B322B5107C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{1A84E65C-BCFF-4465-A0B6-AFAA2ED9282B}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20-4FA1-8BF6-B322B5107C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{EDDAAC73-96FB-4D12-9BF1-B486B5DEEF8C}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20-4FA1-8BF6-B322B5107C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{95873E95-0643-406C-B90C-294C8EC9CE69}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20-4FA1-8BF6-B322B5107C8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{59B1AC8F-767B-4168-887F-BC45EE13AC06}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E20-4FA1-8BF6-B322B5107C8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{09DF92C0-C43A-4FA1-88E5-36154EE84040}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E20-4FA1-8BF6-B322B5107C8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{B0B25171-301E-4A05-B519-AC5F0E1AD6CC}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E20-4FA1-8BF6-B322B5107C8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{E285F84E-3E92-4321-888B-2D923AA33E67}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E20-4FA1-8BF6-B322B5107C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0E20-4FA1-8BF6-B322B5107C8E}"/>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年度（単年度）の実質公債費比率を算定する際の分子にあたる数値が前年度と比較し約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百万円増加し、分母にあたる数値が前年度と比較し約</a:t>
          </a:r>
          <a:r>
            <a:rPr kumimoji="1" lang="en-US" altLang="ja-JP" sz="1400">
              <a:latin typeface="ＭＳ ゴシック" pitchFamily="49" charset="-128"/>
              <a:ea typeface="ＭＳ ゴシック" pitchFamily="49" charset="-128"/>
            </a:rPr>
            <a:t>82</a:t>
          </a:r>
          <a:r>
            <a:rPr kumimoji="1" lang="ja-JP" altLang="en-US" sz="1400">
              <a:latin typeface="ＭＳ ゴシック" pitchFamily="49" charset="-128"/>
              <a:ea typeface="ＭＳ ゴシック" pitchFamily="49" charset="-128"/>
            </a:rPr>
            <a:t>百万円増加したことにより、令和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年度（単年度）の実質公債費比率が</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となったが、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か年平均をとる実質公債費比率は前年度と比較して増減はなかった。</a:t>
          </a:r>
        </a:p>
        <a:p>
          <a:r>
            <a:rPr kumimoji="1" lang="ja-JP" altLang="en-US" sz="1400">
              <a:latin typeface="ＭＳ ゴシック" pitchFamily="49" charset="-128"/>
              <a:ea typeface="ＭＳ ゴシック" pitchFamily="49" charset="-128"/>
            </a:rPr>
            <a:t>　分子の増加は、新庁舎建設事業に伴う災害復旧事業債の元利償還金の増加等により、元利償還金の額が前年度と比較し約</a:t>
          </a:r>
          <a:r>
            <a:rPr kumimoji="1" lang="en-US" altLang="ja-JP" sz="1400">
              <a:latin typeface="ＭＳ ゴシック" pitchFamily="49" charset="-128"/>
              <a:ea typeface="ＭＳ ゴシック" pitchFamily="49" charset="-128"/>
            </a:rPr>
            <a:t>233</a:t>
          </a:r>
          <a:r>
            <a:rPr kumimoji="1" lang="ja-JP" altLang="en-US" sz="1400">
              <a:latin typeface="ＭＳ ゴシック" pitchFamily="49" charset="-128"/>
              <a:ea typeface="ＭＳ ゴシック" pitchFamily="49" charset="-128"/>
            </a:rPr>
            <a:t>百万円増加したことが主な要因であり、分母の増加は標準税収入額等が約</a:t>
          </a:r>
          <a:r>
            <a:rPr kumimoji="1" lang="en-US" altLang="ja-JP" sz="1400">
              <a:latin typeface="ＭＳ ゴシック" pitchFamily="49" charset="-128"/>
              <a:ea typeface="ＭＳ ゴシック" pitchFamily="49" charset="-128"/>
            </a:rPr>
            <a:t>286</a:t>
          </a:r>
          <a:r>
            <a:rPr kumimoji="1" lang="ja-JP" altLang="en-US" sz="1400">
              <a:latin typeface="ＭＳ ゴシック" pitchFamily="49" charset="-128"/>
              <a:ea typeface="ＭＳ ゴシック" pitchFamily="49" charset="-128"/>
            </a:rPr>
            <a:t>百万円増加したことが主な要因である。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将来負担比率を算出する際の分子にあたる将来負担額から充当可能財源等を控除した数値が前年度と比較して約</a:t>
          </a:r>
          <a:r>
            <a:rPr kumimoji="1" lang="en-US" altLang="ja-JP" sz="1400">
              <a:latin typeface="ＭＳ ゴシック" pitchFamily="49" charset="-128"/>
              <a:ea typeface="ＭＳ ゴシック" pitchFamily="49" charset="-128"/>
            </a:rPr>
            <a:t>882</a:t>
          </a:r>
          <a:r>
            <a:rPr kumimoji="1" lang="ja-JP" altLang="en-US" sz="1400">
              <a:latin typeface="ＭＳ ゴシック" pitchFamily="49" charset="-128"/>
              <a:ea typeface="ＭＳ ゴシック" pitchFamily="49" charset="-128"/>
            </a:rPr>
            <a:t>百万円減少し、比率が</a:t>
          </a:r>
          <a:r>
            <a:rPr kumimoji="1" lang="en-US" altLang="ja-JP" sz="1400">
              <a:latin typeface="ＭＳ ゴシック" pitchFamily="49" charset="-128"/>
              <a:ea typeface="ＭＳ ゴシック" pitchFamily="49" charset="-128"/>
            </a:rPr>
            <a:t>12.5</a:t>
          </a:r>
          <a:r>
            <a:rPr kumimoji="1" lang="ja-JP" altLang="en-US" sz="1400">
              <a:latin typeface="ＭＳ ゴシック" pitchFamily="49" charset="-128"/>
              <a:ea typeface="ＭＳ ゴシック" pitchFamily="49" charset="-128"/>
            </a:rPr>
            <a:t>ポイントの減少となった。</a:t>
          </a:r>
        </a:p>
        <a:p>
          <a:r>
            <a:rPr kumimoji="1" lang="ja-JP" altLang="en-US" sz="1400">
              <a:latin typeface="ＭＳ ゴシック" pitchFamily="49" charset="-128"/>
              <a:ea typeface="ＭＳ ゴシック" pitchFamily="49" charset="-128"/>
            </a:rPr>
            <a:t>　将来負担額は地方債現在高が約</a:t>
          </a:r>
          <a:r>
            <a:rPr kumimoji="1" lang="en-US" altLang="ja-JP" sz="1400">
              <a:latin typeface="ＭＳ ゴシック" pitchFamily="49" charset="-128"/>
              <a:ea typeface="ＭＳ ゴシック" pitchFamily="49" charset="-128"/>
            </a:rPr>
            <a:t>1,181</a:t>
          </a:r>
          <a:r>
            <a:rPr kumimoji="1" lang="ja-JP" altLang="en-US" sz="1400">
              <a:latin typeface="ＭＳ ゴシック" pitchFamily="49" charset="-128"/>
              <a:ea typeface="ＭＳ ゴシック" pitchFamily="49" charset="-128"/>
            </a:rPr>
            <a:t>百万円減少し、公営企業債等繰入見込額が約</a:t>
          </a:r>
          <a:r>
            <a:rPr kumimoji="1" lang="en-US" altLang="ja-JP" sz="1400">
              <a:latin typeface="ＭＳ ゴシック" pitchFamily="49" charset="-128"/>
              <a:ea typeface="ＭＳ ゴシック" pitchFamily="49" charset="-128"/>
            </a:rPr>
            <a:t>191</a:t>
          </a:r>
          <a:r>
            <a:rPr kumimoji="1" lang="ja-JP" altLang="en-US" sz="1400">
              <a:latin typeface="ＭＳ ゴシック" pitchFamily="49" charset="-128"/>
              <a:ea typeface="ＭＳ ゴシック" pitchFamily="49" charset="-128"/>
            </a:rPr>
            <a:t>百万円減少したことなどにより、前年度から約</a:t>
          </a:r>
          <a:r>
            <a:rPr kumimoji="1" lang="en-US" altLang="ja-JP" sz="1400">
              <a:latin typeface="ＭＳ ゴシック" pitchFamily="49" charset="-128"/>
              <a:ea typeface="ＭＳ ゴシック" pitchFamily="49" charset="-128"/>
            </a:rPr>
            <a:t>1,331</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また、充当可能財源等は、剰余金を財源とした財政調整基金への積立て等により充当可能基金が約</a:t>
          </a:r>
          <a:r>
            <a:rPr kumimoji="1" lang="en-US" altLang="ja-JP" sz="1400">
              <a:latin typeface="ＭＳ ゴシック" pitchFamily="49" charset="-128"/>
              <a:ea typeface="ＭＳ ゴシック" pitchFamily="49" charset="-128"/>
            </a:rPr>
            <a:t>460</a:t>
          </a:r>
          <a:r>
            <a:rPr kumimoji="1" lang="ja-JP" altLang="en-US" sz="1400">
              <a:latin typeface="ＭＳ ゴシック" pitchFamily="49" charset="-128"/>
              <a:ea typeface="ＭＳ ゴシック" pitchFamily="49" charset="-128"/>
            </a:rPr>
            <a:t>百万円増加し、基準財政需要額算入見込額が約</a:t>
          </a:r>
          <a:r>
            <a:rPr kumimoji="1" lang="en-US" altLang="ja-JP" sz="1400">
              <a:latin typeface="ＭＳ ゴシック" pitchFamily="49" charset="-128"/>
              <a:ea typeface="ＭＳ ゴシック" pitchFamily="49" charset="-128"/>
            </a:rPr>
            <a:t>789</a:t>
          </a:r>
          <a:r>
            <a:rPr kumimoji="1" lang="ja-JP" altLang="en-US" sz="1400">
              <a:latin typeface="ＭＳ ゴシック" pitchFamily="49" charset="-128"/>
              <a:ea typeface="ＭＳ ゴシック" pitchFamily="49" charset="-128"/>
            </a:rPr>
            <a:t>百万円減少したことなどにより、前年度から約</a:t>
          </a:r>
          <a:r>
            <a:rPr kumimoji="1" lang="en-US" altLang="ja-JP" sz="1400">
              <a:latin typeface="ＭＳ ゴシック" pitchFamily="49" charset="-128"/>
              <a:ea typeface="ＭＳ ゴシック" pitchFamily="49" charset="-128"/>
            </a:rPr>
            <a:t>448</a:t>
          </a:r>
          <a:r>
            <a:rPr kumimoji="1" lang="ja-JP" altLang="en-US" sz="1400">
              <a:latin typeface="ＭＳ ゴシック" pitchFamily="49" charset="-128"/>
              <a:ea typeface="ＭＳ ゴシック" pitchFamily="49" charset="-128"/>
            </a:rPr>
            <a:t>百万円減少した。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熊本県水俣市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年度歳計剰余金を積み立てたことにより、大きく増加したほか、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平成２８年熊本地震水俣復興基金の設置による増額、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ふるさと創生基金が増額となったことにより、全体として大きく基金残高が増加した。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令和５年度から市庁舎建設に係る災害復旧事業債の償還のため取崩しを実施し、令和１４年度までに約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百万円を取崩す計画であるため、令和１４年度に残高はほぼゼロとなる見込みである。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その他特定目的金については、ふるさと納税（寄付金）の収入により、その他特定目的基金の一定的な残高は確保しつつも、基金の設置目的に応じた事業への計画的な取崩しを行っていくなど、一部の基金については残高が減少し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以上のことから、財政調整基金の残高水準を保っていくことができたとしても、基金全体としては、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残高が減少していく見込みである。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ふるさと創生基金：ふるさと創生に関する「自ら考え自ら実践する地域づくり」の推進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九州新幹線渇水等被害対策基金：九州新幹線建設に伴って設置された渇水等恒久対策施設の維持管理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社会福祉振興基金：高齢者及び障害者の社会福祉の充実及び向上に係る施策の推進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松本眞一同朋奨学基金：奨学金の給付</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平成２８年熊本地震水俣復興基金：</a:t>
          </a:r>
          <a:r>
            <a:rPr lang="ja-JP" altLang="en-US" sz="1300">
              <a:effectLst/>
              <a:latin typeface="ＭＳ ゴシック" panose="020B0609070205080204" pitchFamily="49" charset="-128"/>
              <a:ea typeface="ＭＳ ゴシック" panose="020B0609070205080204" pitchFamily="49" charset="-128"/>
            </a:rPr>
            <a:t>平成</a:t>
          </a:r>
          <a:r>
            <a:rPr lang="en-US" altLang="ja-JP" sz="1300">
              <a:effectLst/>
              <a:latin typeface="ＭＳ ゴシック" panose="020B0609070205080204" pitchFamily="49" charset="-128"/>
              <a:ea typeface="ＭＳ ゴシック" panose="020B0609070205080204" pitchFamily="49" charset="-128"/>
            </a:rPr>
            <a:t>28</a:t>
          </a:r>
          <a:r>
            <a:rPr lang="ja-JP" altLang="en-US" sz="1300">
              <a:effectLst/>
              <a:latin typeface="ＭＳ ゴシック" panose="020B0609070205080204" pitchFamily="49" charset="-128"/>
              <a:ea typeface="ＭＳ ゴシック" panose="020B0609070205080204" pitchFamily="49" charset="-128"/>
            </a:rPr>
            <a:t>年熊本地震からの復旧・復興を図ることを目的として実施する事業に要する経費の財源に充てるため、基金を設置したことにより増加した。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森林経営管理基金：森林経営管理推進事業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に充てるため取崩しを行ったことから、基金残高が減少した。</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高齢者や障害者をはじめ、子どもの予防接種事業に充てるため取崩しを行ったことから、基金残高が減少した。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r>
            <a:rPr lang="ja-JP" altLang="en-US" sz="1300">
              <a:effectLst/>
              <a:latin typeface="ＭＳ ゴシック" panose="020B0609070205080204" pitchFamily="49" charset="-128"/>
              <a:ea typeface="ＭＳ ゴシック" panose="020B0609070205080204" pitchFamily="49" charset="-128"/>
            </a:rPr>
            <a:t>公共施設の整備に要する経費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に充てるため取崩しを行ったことから、基金残高が減少した。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付金）の収入により、その他特定目的基金の一定的な残高は確保しつつ、基金の設置目的に応じた事業への計画的な取崩しを行っていくなど、一部の基金については残高が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年度は取り崩しを行わずに令和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年度歳計剰余金を積み立てたことにより、約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令和３年度当初予算以降、財政調整基金を取り崩さない方針で予算編成等を行った結果、令和５年度は、令和４年度決算剰余金処分により約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百万円を積立て、一般的に適正な水準とされる標準財政規模の２０％である約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百万円を確保することができた。今後、同水準を保っていく。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市庁舎建設に係る災害復旧事業債の償還に充てるため取り崩しを行ったことにより、約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令和５年度から市庁舎建設に係る災害復旧事業債の償還のため取崩しを実施し、令和１４年度までに約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百万円を取崩す計画であるため、令和１４年度に残高はほぼゼロとなる見込みである。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1AADB48-7A26-4E00-A4B3-1C2E757DE8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C9EE3F1-498B-4CE7-A943-2BAE815AE0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AB6CB75-4787-4C3C-B03F-33215819F2E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5EF2BD3-5665-4B24-AE87-AFB1F2A456E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655CB4D-2237-4B55-9C46-4E0FC721161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2BFF948-25AF-47CC-94D2-5F49175C5E8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3FB27EE-7732-4DDB-B443-2AB45118597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71554F4-7A46-4966-AE4F-30F532761CE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C5E30A7-16D1-4546-81BE-1FCE4454769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CA1D42B-C158-49EA-8585-EBCA15BEB9F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BDF9F85-AE71-48C5-9003-6ED97A404D6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FB06E42-23A4-4985-8796-38A4E689D56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22,133
21,990
163.29
16,835,766
15,636,223
1,183,492
9,000,933
17,408,566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CF50D4E-FB49-48D6-96FA-1FE565087BD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DA8E441-ACE9-49F7-88FC-1192E34DF17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3BD98CC-7281-4BF6-8BFD-A9AA85D9DED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293FD6A-4AC5-4523-8293-1ED62423E53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D64EB93-9BB0-4748-A498-8B48F149DEB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D17A504-F9DF-4068-84F5-A137D315DD7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F8092FD-B2C4-45F2-AE4B-07D6D667EEE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E0793F8-009B-4306-B873-6742B1362D3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3450B40-6888-4E7F-9007-E7F830FDF49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05204F4-0170-4F58-9AF8-A9BA37FE5B4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87A4E4A-49AA-4B44-81BD-D5B558D5071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69E2690-4D08-4A9B-A47B-753481B5DDE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68C2232-CD22-4F48-BB03-7C66E31E955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869333F-74AA-4EB4-88C3-E9F6E68575E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05880BE-2EE3-4330-9C3A-BE11DF686F0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6AB3135-143F-424E-AF31-6AA189EF142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D17C417-6A96-4D80-B4CF-620909EEC09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096BD72-3087-40C2-8E61-F24B9EF7870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6CA6841-7EC7-4EFB-8391-622658C9A69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BDCEF45-1608-471F-8D4B-99650930660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821891E-754C-4ADA-9E18-341DB3A77D5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2B6D357-85CA-4E3C-9898-9DB31AD865F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042A0B2-EFD5-4FDE-BD65-A1B1083A8B2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DA82DFC-C5DB-41E3-BCEF-DE5CA990445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7E258CE-1CB8-474A-AFF5-4D8687AF021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D529521-FF84-4C6C-9DCF-98CD4A7BE5C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F522CB2-174A-4324-8E73-1A360F4E169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1D357B0-BBE0-40F2-9678-9CB6CD8236B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706794C-31C7-4630-80FA-A3D2E4060E7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364C07A-7F68-4EA3-A62F-CB24E3F99FD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8EE344A-ECFD-4BB9-A5F9-E32F5E028FD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B0C3C60-9E29-4EFF-A6E0-5F28089C74B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71B16DA-FF2B-4BBB-A445-F6773E180EC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6DBB30C-495C-4383-AFF6-8D549BEBB14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69C59C5-8C80-4D6F-94A8-C8FB1A8AEB9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市庁舎建替えの減価償却などにより、昨年度より１．０ポイント上昇したが、類似団体内平均値とは３．０ポイント低くなっている。</a:t>
          </a:r>
        </a:p>
        <a:p>
          <a:r>
            <a:rPr kumimoji="1" lang="ja-JP" altLang="en-US" sz="1100">
              <a:latin typeface="ＭＳ Ｐゴシック" panose="020B0600070205080204" pitchFamily="50" charset="-128"/>
              <a:ea typeface="ＭＳ Ｐゴシック" panose="020B0600070205080204" pitchFamily="50" charset="-128"/>
            </a:rPr>
            <a:t>　大規模改修を必要とする老朽化した施設も多いため、公共施設等総合管理計画及び個別施設計画に基づき、点検・診断や計画的な予防保全による長寿命化と併せて、施設の廃止・集約化を進めていくなど、公共施設等の適正管理及び保有量の適正化に努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A439980-8E3C-4DCF-AEC0-13B25DA936E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AEB5B95-06F1-43D8-B518-9E544EDD3E6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4496B646-0003-4284-A129-4D867F997D8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19920E2-A94A-4AB9-83A2-EDB92FEB170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A2B24B4F-0724-425E-853C-25D60C2D7C0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699E6D4-B688-4C90-9697-09E3A7716F0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9D32616-3B61-4B4D-85DA-6BC68CEC6E4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E25FFD2-EDC7-4273-8E7B-10FDC849966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AD854F0-0F3A-4F0A-BE61-4C62C70A9B9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8D611A7-6D33-4C5D-AC4F-B09E9E033C9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9934776-8BD9-4AD4-AF39-7D2986E0E81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7F6741F-63CC-4AA2-827D-6D00F8ECF88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06A4A47-81DD-46CA-847D-1359A26E58C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5BB6E28-6B97-4B36-BA95-C39895AABA7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D73D9C0-07A3-4411-83CC-B0C7A8C63A5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8CDE5DA-5202-473B-ACF4-3B2FD69F067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F79D3049-53AE-4CA9-AD12-3A1E96DD4676}"/>
            </a:ext>
          </a:extLst>
        </xdr:cNvPr>
        <xdr:cNvCxnSpPr/>
      </xdr:nvCxnSpPr>
      <xdr:spPr>
        <a:xfrm flipV="1">
          <a:off x="4760595" y="5294842"/>
          <a:ext cx="1270" cy="12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034BD429-F876-48B2-A7A6-A5B51FCC698E}"/>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0D4FCE25-A847-435D-A4C6-F597A0745072}"/>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7977BF18-8788-4145-A40E-6C4F23AA3D77}"/>
            </a:ext>
          </a:extLst>
        </xdr:cNvPr>
        <xdr:cNvSpPr txBox="1"/>
      </xdr:nvSpPr>
      <xdr:spPr>
        <a:xfrm>
          <a:off x="4813300" y="507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0F234DA8-C688-456F-BA4B-C180643AC8DD}"/>
            </a:ext>
          </a:extLst>
        </xdr:cNvPr>
        <xdr:cNvCxnSpPr/>
      </xdr:nvCxnSpPr>
      <xdr:spPr>
        <a:xfrm>
          <a:off x="4673600" y="5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0" name="有形固定資産減価償却率平均値テキスト">
          <a:extLst>
            <a:ext uri="{FF2B5EF4-FFF2-40B4-BE49-F238E27FC236}">
              <a16:creationId xmlns:a16="http://schemas.microsoft.com/office/drawing/2014/main" id="{92E0881C-A0F4-41A4-8623-853B6A958709}"/>
            </a:ext>
          </a:extLst>
        </xdr:cNvPr>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399B2B40-6049-442F-A864-8EE5B3431C29}"/>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D1AE3BDB-1455-46AB-8C43-EED5AB9F77D9}"/>
            </a:ext>
          </a:extLst>
        </xdr:cNvPr>
        <xdr:cNvSpPr/>
      </xdr:nvSpPr>
      <xdr:spPr>
        <a:xfrm>
          <a:off x="4000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6F6B4834-F7B2-4034-B121-4FB01E6F7FCC}"/>
            </a:ext>
          </a:extLst>
        </xdr:cNvPr>
        <xdr:cNvSpPr/>
      </xdr:nvSpPr>
      <xdr:spPr>
        <a:xfrm>
          <a:off x="3238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a:extLst>
            <a:ext uri="{FF2B5EF4-FFF2-40B4-BE49-F238E27FC236}">
              <a16:creationId xmlns:a16="http://schemas.microsoft.com/office/drawing/2014/main" id="{72886864-7D3C-4B89-AD2A-31000FDA2B0C}"/>
            </a:ext>
          </a:extLst>
        </xdr:cNvPr>
        <xdr:cNvSpPr/>
      </xdr:nvSpPr>
      <xdr:spPr>
        <a:xfrm>
          <a:off x="2476500" y="57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5" name="フローチャート: 判断 74">
          <a:extLst>
            <a:ext uri="{FF2B5EF4-FFF2-40B4-BE49-F238E27FC236}">
              <a16:creationId xmlns:a16="http://schemas.microsoft.com/office/drawing/2014/main" id="{36180FDF-564E-43E8-8047-1008E3971DD9}"/>
            </a:ext>
          </a:extLst>
        </xdr:cNvPr>
        <xdr:cNvSpPr/>
      </xdr:nvSpPr>
      <xdr:spPr>
        <a:xfrm>
          <a:off x="1714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BDA2C3D-5C2B-4837-8264-9E762D1F829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930BC53-EBC9-4467-A72D-6C0567279BF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4D5A412-5021-4A08-AA2A-567994607B7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17A7A76-3F08-4BB4-B210-68E6DBF6A3C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E760D51-3D0B-4B3C-BA2B-38237D41AAE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107315</xdr:rowOff>
    </xdr:from>
    <xdr:to>
      <xdr:col>23</xdr:col>
      <xdr:colOff>136525</xdr:colOff>
      <xdr:row>29</xdr:row>
      <xdr:rowOff>37465</xdr:rowOff>
    </xdr:to>
    <xdr:sp macro="" textlink="">
      <xdr:nvSpPr>
        <xdr:cNvPr id="81" name="楕円 80">
          <a:extLst>
            <a:ext uri="{FF2B5EF4-FFF2-40B4-BE49-F238E27FC236}">
              <a16:creationId xmlns:a16="http://schemas.microsoft.com/office/drawing/2014/main" id="{E262D115-9289-4867-AB86-9A65033298C6}"/>
            </a:ext>
          </a:extLst>
        </xdr:cNvPr>
        <xdr:cNvSpPr/>
      </xdr:nvSpPr>
      <xdr:spPr>
        <a:xfrm>
          <a:off x="47117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130192</xdr:rowOff>
    </xdr:from>
    <xdr:ext cx="405111" cy="259045"/>
    <xdr:sp macro="" textlink="">
      <xdr:nvSpPr>
        <xdr:cNvPr id="82" name="有形固定資産減価償却率該当値テキスト">
          <a:extLst>
            <a:ext uri="{FF2B5EF4-FFF2-40B4-BE49-F238E27FC236}">
              <a16:creationId xmlns:a16="http://schemas.microsoft.com/office/drawing/2014/main" id="{FB8D410B-5A9A-4B09-A9AB-B38D41231556}"/>
            </a:ext>
          </a:extLst>
        </xdr:cNvPr>
        <xdr:cNvSpPr txBox="1"/>
      </xdr:nvSpPr>
      <xdr:spPr>
        <a:xfrm>
          <a:off x="4813300"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71332</xdr:rowOff>
    </xdr:from>
    <xdr:to>
      <xdr:col>19</xdr:col>
      <xdr:colOff>187325</xdr:colOff>
      <xdr:row>29</xdr:row>
      <xdr:rowOff>1482</xdr:rowOff>
    </xdr:to>
    <xdr:sp macro="" textlink="">
      <xdr:nvSpPr>
        <xdr:cNvPr id="83" name="楕円 82">
          <a:extLst>
            <a:ext uri="{FF2B5EF4-FFF2-40B4-BE49-F238E27FC236}">
              <a16:creationId xmlns:a16="http://schemas.microsoft.com/office/drawing/2014/main" id="{990BCEB3-BC2D-428E-AECD-87220AFAB749}"/>
            </a:ext>
          </a:extLst>
        </xdr:cNvPr>
        <xdr:cNvSpPr/>
      </xdr:nvSpPr>
      <xdr:spPr>
        <a:xfrm>
          <a:off x="4000500" y="56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122132</xdr:rowOff>
    </xdr:from>
    <xdr:to>
      <xdr:col>23</xdr:col>
      <xdr:colOff>85725</xdr:colOff>
      <xdr:row>28</xdr:row>
      <xdr:rowOff>158115</xdr:rowOff>
    </xdr:to>
    <xdr:cxnSp macro="">
      <xdr:nvCxnSpPr>
        <xdr:cNvPr id="84" name="直線コネクタ 83">
          <a:extLst>
            <a:ext uri="{FF2B5EF4-FFF2-40B4-BE49-F238E27FC236}">
              <a16:creationId xmlns:a16="http://schemas.microsoft.com/office/drawing/2014/main" id="{ED444AF4-0B65-4575-9AB6-534F1B428B4F}"/>
            </a:ext>
          </a:extLst>
        </xdr:cNvPr>
        <xdr:cNvCxnSpPr/>
      </xdr:nvCxnSpPr>
      <xdr:spPr>
        <a:xfrm>
          <a:off x="4051300" y="5694257"/>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6562</xdr:rowOff>
    </xdr:from>
    <xdr:to>
      <xdr:col>15</xdr:col>
      <xdr:colOff>187325</xdr:colOff>
      <xdr:row>28</xdr:row>
      <xdr:rowOff>108162</xdr:rowOff>
    </xdr:to>
    <xdr:sp macro="" textlink="">
      <xdr:nvSpPr>
        <xdr:cNvPr id="85" name="楕円 84">
          <a:extLst>
            <a:ext uri="{FF2B5EF4-FFF2-40B4-BE49-F238E27FC236}">
              <a16:creationId xmlns:a16="http://schemas.microsoft.com/office/drawing/2014/main" id="{1BD5CF09-F5F9-498A-B281-37E20161FB70}"/>
            </a:ext>
          </a:extLst>
        </xdr:cNvPr>
        <xdr:cNvSpPr/>
      </xdr:nvSpPr>
      <xdr:spPr>
        <a:xfrm>
          <a:off x="3238500" y="55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57362</xdr:rowOff>
    </xdr:from>
    <xdr:to>
      <xdr:col>19</xdr:col>
      <xdr:colOff>136525</xdr:colOff>
      <xdr:row>28</xdr:row>
      <xdr:rowOff>122132</xdr:rowOff>
    </xdr:to>
    <xdr:cxnSp macro="">
      <xdr:nvCxnSpPr>
        <xdr:cNvPr id="86" name="直線コネクタ 85">
          <a:extLst>
            <a:ext uri="{FF2B5EF4-FFF2-40B4-BE49-F238E27FC236}">
              <a16:creationId xmlns:a16="http://schemas.microsoft.com/office/drawing/2014/main" id="{4768FFB8-240A-458B-8350-C45FC13EC020}"/>
            </a:ext>
          </a:extLst>
        </xdr:cNvPr>
        <xdr:cNvCxnSpPr/>
      </xdr:nvCxnSpPr>
      <xdr:spPr>
        <a:xfrm>
          <a:off x="3289300" y="562948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7832</xdr:rowOff>
    </xdr:from>
    <xdr:to>
      <xdr:col>11</xdr:col>
      <xdr:colOff>187325</xdr:colOff>
      <xdr:row>29</xdr:row>
      <xdr:rowOff>109432</xdr:rowOff>
    </xdr:to>
    <xdr:sp macro="" textlink="">
      <xdr:nvSpPr>
        <xdr:cNvPr id="87" name="楕円 86">
          <a:extLst>
            <a:ext uri="{FF2B5EF4-FFF2-40B4-BE49-F238E27FC236}">
              <a16:creationId xmlns:a16="http://schemas.microsoft.com/office/drawing/2014/main" id="{F17B3338-C1DC-4A42-8F86-727DD690C6D5}"/>
            </a:ext>
          </a:extLst>
        </xdr:cNvPr>
        <xdr:cNvSpPr/>
      </xdr:nvSpPr>
      <xdr:spPr>
        <a:xfrm>
          <a:off x="24765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57362</xdr:rowOff>
    </xdr:from>
    <xdr:to>
      <xdr:col>15</xdr:col>
      <xdr:colOff>136525</xdr:colOff>
      <xdr:row>29</xdr:row>
      <xdr:rowOff>58632</xdr:rowOff>
    </xdr:to>
    <xdr:cxnSp macro="">
      <xdr:nvCxnSpPr>
        <xdr:cNvPr id="88" name="直線コネクタ 87">
          <a:extLst>
            <a:ext uri="{FF2B5EF4-FFF2-40B4-BE49-F238E27FC236}">
              <a16:creationId xmlns:a16="http://schemas.microsoft.com/office/drawing/2014/main" id="{9C7B0A8E-D163-4D45-838D-8F9B08E62F51}"/>
            </a:ext>
          </a:extLst>
        </xdr:cNvPr>
        <xdr:cNvCxnSpPr/>
      </xdr:nvCxnSpPr>
      <xdr:spPr>
        <a:xfrm flipV="1">
          <a:off x="2527300" y="5629487"/>
          <a:ext cx="7620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33020</xdr:rowOff>
    </xdr:from>
    <xdr:to>
      <xdr:col>7</xdr:col>
      <xdr:colOff>187325</xdr:colOff>
      <xdr:row>29</xdr:row>
      <xdr:rowOff>134620</xdr:rowOff>
    </xdr:to>
    <xdr:sp macro="" textlink="">
      <xdr:nvSpPr>
        <xdr:cNvPr id="89" name="楕円 88">
          <a:extLst>
            <a:ext uri="{FF2B5EF4-FFF2-40B4-BE49-F238E27FC236}">
              <a16:creationId xmlns:a16="http://schemas.microsoft.com/office/drawing/2014/main" id="{F3BFD792-DD0E-4E5B-AB87-3C3C734A06BE}"/>
            </a:ext>
          </a:extLst>
        </xdr:cNvPr>
        <xdr:cNvSpPr/>
      </xdr:nvSpPr>
      <xdr:spPr>
        <a:xfrm>
          <a:off x="1714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58632</xdr:rowOff>
    </xdr:from>
    <xdr:to>
      <xdr:col>11</xdr:col>
      <xdr:colOff>136525</xdr:colOff>
      <xdr:row>29</xdr:row>
      <xdr:rowOff>83820</xdr:rowOff>
    </xdr:to>
    <xdr:cxnSp macro="">
      <xdr:nvCxnSpPr>
        <xdr:cNvPr id="90" name="直線コネクタ 89">
          <a:extLst>
            <a:ext uri="{FF2B5EF4-FFF2-40B4-BE49-F238E27FC236}">
              <a16:creationId xmlns:a16="http://schemas.microsoft.com/office/drawing/2014/main" id="{C97C85F6-21E7-4070-8681-2A703DEB7DB2}"/>
            </a:ext>
          </a:extLst>
        </xdr:cNvPr>
        <xdr:cNvCxnSpPr/>
      </xdr:nvCxnSpPr>
      <xdr:spPr>
        <a:xfrm flipV="1">
          <a:off x="1765300" y="580220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1" name="n_1aveValue有形固定資産減価償却率">
          <a:extLst>
            <a:ext uri="{FF2B5EF4-FFF2-40B4-BE49-F238E27FC236}">
              <a16:creationId xmlns:a16="http://schemas.microsoft.com/office/drawing/2014/main" id="{680D2BEC-15CC-474F-BF4D-C3DA0AD95907}"/>
            </a:ext>
          </a:extLst>
        </xdr:cNvPr>
        <xdr:cNvSpPr txBox="1"/>
      </xdr:nvSpPr>
      <xdr:spPr>
        <a:xfrm>
          <a:off x="38360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92" name="n_2aveValue有形固定資産減価償却率">
          <a:extLst>
            <a:ext uri="{FF2B5EF4-FFF2-40B4-BE49-F238E27FC236}">
              <a16:creationId xmlns:a16="http://schemas.microsoft.com/office/drawing/2014/main" id="{26912320-25E9-4BF3-BB94-18E33C215AC4}"/>
            </a:ext>
          </a:extLst>
        </xdr:cNvPr>
        <xdr:cNvSpPr txBox="1"/>
      </xdr:nvSpPr>
      <xdr:spPr>
        <a:xfrm>
          <a:off x="3086744"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89975</xdr:rowOff>
    </xdr:from>
    <xdr:ext cx="405111" cy="259045"/>
    <xdr:sp macro="" textlink="">
      <xdr:nvSpPr>
        <xdr:cNvPr id="93" name="n_3aveValue有形固定資産減価償却率">
          <a:extLst>
            <a:ext uri="{FF2B5EF4-FFF2-40B4-BE49-F238E27FC236}">
              <a16:creationId xmlns:a16="http://schemas.microsoft.com/office/drawing/2014/main" id="{5D64ACF4-9726-4AD6-BFC5-94443DAFE95B}"/>
            </a:ext>
          </a:extLst>
        </xdr:cNvPr>
        <xdr:cNvSpPr txBox="1"/>
      </xdr:nvSpPr>
      <xdr:spPr>
        <a:xfrm>
          <a:off x="2324744" y="54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94" name="n_4aveValue有形固定資産減価償却率">
          <a:extLst>
            <a:ext uri="{FF2B5EF4-FFF2-40B4-BE49-F238E27FC236}">
              <a16:creationId xmlns:a16="http://schemas.microsoft.com/office/drawing/2014/main" id="{B84F4655-44DE-4084-B692-C95BC5F1EBF4}"/>
            </a:ext>
          </a:extLst>
        </xdr:cNvPr>
        <xdr:cNvSpPr txBox="1"/>
      </xdr:nvSpPr>
      <xdr:spPr>
        <a:xfrm>
          <a:off x="15627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18009</xdr:rowOff>
    </xdr:from>
    <xdr:ext cx="405111" cy="259045"/>
    <xdr:sp macro="" textlink="">
      <xdr:nvSpPr>
        <xdr:cNvPr id="95" name="n_1mainValue有形固定資産減価償却率">
          <a:extLst>
            <a:ext uri="{FF2B5EF4-FFF2-40B4-BE49-F238E27FC236}">
              <a16:creationId xmlns:a16="http://schemas.microsoft.com/office/drawing/2014/main" id="{88E2BE9B-ACB5-49F7-A0B4-CACFFD1D867A}"/>
            </a:ext>
          </a:extLst>
        </xdr:cNvPr>
        <xdr:cNvSpPr txBox="1"/>
      </xdr:nvSpPr>
      <xdr:spPr>
        <a:xfrm>
          <a:off x="3836044" y="54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124689</xdr:rowOff>
    </xdr:from>
    <xdr:ext cx="405111" cy="259045"/>
    <xdr:sp macro="" textlink="">
      <xdr:nvSpPr>
        <xdr:cNvPr id="96" name="n_2mainValue有形固定資産減価償却率">
          <a:extLst>
            <a:ext uri="{FF2B5EF4-FFF2-40B4-BE49-F238E27FC236}">
              <a16:creationId xmlns:a16="http://schemas.microsoft.com/office/drawing/2014/main" id="{DC8E4146-3136-437C-BE34-805387EC4602}"/>
            </a:ext>
          </a:extLst>
        </xdr:cNvPr>
        <xdr:cNvSpPr txBox="1"/>
      </xdr:nvSpPr>
      <xdr:spPr>
        <a:xfrm>
          <a:off x="3086744" y="535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100559</xdr:rowOff>
    </xdr:from>
    <xdr:ext cx="405111" cy="259045"/>
    <xdr:sp macro="" textlink="">
      <xdr:nvSpPr>
        <xdr:cNvPr id="97" name="n_3mainValue有形固定資産減価償却率">
          <a:extLst>
            <a:ext uri="{FF2B5EF4-FFF2-40B4-BE49-F238E27FC236}">
              <a16:creationId xmlns:a16="http://schemas.microsoft.com/office/drawing/2014/main" id="{9C5F55BA-6123-4179-A2FA-22E44FC3BE11}"/>
            </a:ext>
          </a:extLst>
        </xdr:cNvPr>
        <xdr:cNvSpPr txBox="1"/>
      </xdr:nvSpPr>
      <xdr:spPr>
        <a:xfrm>
          <a:off x="2324744" y="5844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125747</xdr:rowOff>
    </xdr:from>
    <xdr:ext cx="405111" cy="259045"/>
    <xdr:sp macro="" textlink="">
      <xdr:nvSpPr>
        <xdr:cNvPr id="98" name="n_4mainValue有形固定資産減価償却率">
          <a:extLst>
            <a:ext uri="{FF2B5EF4-FFF2-40B4-BE49-F238E27FC236}">
              <a16:creationId xmlns:a16="http://schemas.microsoft.com/office/drawing/2014/main" id="{5ED93C15-2665-4945-8050-77A34DF1CD64}"/>
            </a:ext>
          </a:extLst>
        </xdr:cNvPr>
        <xdr:cNvSpPr txBox="1"/>
      </xdr:nvSpPr>
      <xdr:spPr>
        <a:xfrm>
          <a:off x="1562744"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559B5F1-9AD5-4706-89EA-BBE8B61F342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F472862-D4ED-4D17-9484-AF8132130DF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D0C32EBA-280B-470A-8F3E-DA4E71E9AD1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FC84A78-90EE-4A5A-94A0-802DF5E569C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C1013B1-F43C-41FB-942B-99EC9C59A43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336C455-3E4C-404F-8DCF-489A68E19F3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4DC8C85-77EA-4A3B-850D-8C8FAD8D8BC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B389320-160C-49C3-8636-E598C4560A0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716CA95-EF79-49D0-A92B-A19F7CBEF9D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80BB3BD-6138-4017-BD5E-2068875AB0E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78675D8-F602-408A-8281-6D212CAA55E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7CE32D2-D449-4AF3-80CD-599395DA21F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72383FA-0A9B-46F3-A626-A608B59BFE4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類似団体内平均値が増加となる中、本市は５８．４ポイントの低下した。要因としては、地方債現在高の減少や、財政調整基金等の積立てにより充当可能基金が増加したことによる。</a:t>
          </a:r>
        </a:p>
        <a:p>
          <a:r>
            <a:rPr kumimoji="1" lang="ja-JP" altLang="en-US" sz="1100">
              <a:latin typeface="ＭＳ Ｐゴシック" panose="020B0600070205080204" pitchFamily="50" charset="-128"/>
              <a:ea typeface="ＭＳ Ｐゴシック" panose="020B0600070205080204" pitchFamily="50" charset="-128"/>
            </a:rPr>
            <a:t>　今後も必要な大型事業は実施しつつ、新発債の発行を償還額以下に抑えるなど、今後も引き続き、地方債残高の減少に取り組んでいく必要がある。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4D496D2-DF87-4B0D-813D-3B4D03E40BF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1AD9092-BFFE-420C-B564-6E0D9DDD5CA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8342C33-987D-4123-80CD-4E27274AD1F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A58C882A-3237-48B6-870C-2E621D05208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E1E6EAFB-2351-4A59-ABD7-381E021D499C}"/>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A31DFD99-0275-45EF-8AF5-9B14D384806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A0EC9BD2-4DF4-43C0-B9C0-78499B4FB7C2}"/>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B35BA87A-8E7A-454C-B51D-6AE54DF03A4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B9EBDBD3-371F-4CC6-92C0-37713723920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F30CE8DD-8F22-4005-B1BA-98346C0224C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381109CE-3DD8-49E4-A44D-9F8ED516111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C32C424C-7B48-4794-A85C-5E5C58905C3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D5708EB0-8E20-44BE-89B9-EC59C8CEF5D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21898A8A-8E15-482C-B8C2-88E9F24234B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C0982C21-A02F-401B-8F81-702A408E751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0F0C98C-E228-49E8-89CC-01359EDF17B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5ABE1D5F-B321-4499-AB0C-F2894157293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B6C7CE3D-C9B9-4702-9ECB-13FE65622BB0}"/>
            </a:ext>
          </a:extLst>
        </xdr:cNvPr>
        <xdr:cNvCxnSpPr/>
      </xdr:nvCxnSpPr>
      <xdr:spPr>
        <a:xfrm flipV="1">
          <a:off x="14793595" y="5261428"/>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4D2518F7-0477-4F81-A9D3-A887567DEA35}"/>
            </a:ext>
          </a:extLst>
        </xdr:cNvPr>
        <xdr:cNvSpPr txBox="1"/>
      </xdr:nvSpPr>
      <xdr:spPr>
        <a:xfrm>
          <a:off x="14846300" y="66863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15E80D78-8DAD-4232-8DC9-00DCBBF4AB62}"/>
            </a:ext>
          </a:extLst>
        </xdr:cNvPr>
        <xdr:cNvCxnSpPr/>
      </xdr:nvCxnSpPr>
      <xdr:spPr>
        <a:xfrm>
          <a:off x="14706600" y="668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AE4FF43C-3642-4604-9B3B-D098708AD316}"/>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5046F8B2-11E5-4CE6-A403-F381B38A0A3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34" name="債務償還比率平均値テキスト">
          <a:extLst>
            <a:ext uri="{FF2B5EF4-FFF2-40B4-BE49-F238E27FC236}">
              <a16:creationId xmlns:a16="http://schemas.microsoft.com/office/drawing/2014/main" id="{3C4F01DC-96F1-4807-82D3-B86626B8EA11}"/>
            </a:ext>
          </a:extLst>
        </xdr:cNvPr>
        <xdr:cNvSpPr txBox="1"/>
      </xdr:nvSpPr>
      <xdr:spPr>
        <a:xfrm>
          <a:off x="14846300" y="5776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D8B8C54E-1C57-43A2-BAD0-29AD80700455}"/>
            </a:ext>
          </a:extLst>
        </xdr:cNvPr>
        <xdr:cNvSpPr/>
      </xdr:nvSpPr>
      <xdr:spPr>
        <a:xfrm>
          <a:off x="14744700" y="57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DEA9F848-DF9F-4E04-98D5-17CD2019470A}"/>
            </a:ext>
          </a:extLst>
        </xdr:cNvPr>
        <xdr:cNvSpPr/>
      </xdr:nvSpPr>
      <xdr:spPr>
        <a:xfrm>
          <a:off x="14033500" y="578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514C4585-B62D-4029-B99B-F77DE3A2586E}"/>
            </a:ext>
          </a:extLst>
        </xdr:cNvPr>
        <xdr:cNvSpPr/>
      </xdr:nvSpPr>
      <xdr:spPr>
        <a:xfrm>
          <a:off x="13271500" y="573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38" name="フローチャート: 判断 137">
          <a:extLst>
            <a:ext uri="{FF2B5EF4-FFF2-40B4-BE49-F238E27FC236}">
              <a16:creationId xmlns:a16="http://schemas.microsoft.com/office/drawing/2014/main" id="{6228B1D6-0E73-42CE-A1D4-33F367B35FBC}"/>
            </a:ext>
          </a:extLst>
        </xdr:cNvPr>
        <xdr:cNvSpPr/>
      </xdr:nvSpPr>
      <xdr:spPr>
        <a:xfrm>
          <a:off x="12509500" y="58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39" name="フローチャート: 判断 138">
          <a:extLst>
            <a:ext uri="{FF2B5EF4-FFF2-40B4-BE49-F238E27FC236}">
              <a16:creationId xmlns:a16="http://schemas.microsoft.com/office/drawing/2014/main" id="{BE268869-BC01-4AD5-BEB5-0B331E09EC1D}"/>
            </a:ext>
          </a:extLst>
        </xdr:cNvPr>
        <xdr:cNvSpPr/>
      </xdr:nvSpPr>
      <xdr:spPr>
        <a:xfrm>
          <a:off x="11747500" y="594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1896F45-C443-4F10-8EEE-3D0133991A8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DCF43FB-B948-4001-8FA4-1C3668E5FFF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F29EBB8-9D0E-4FDC-BE96-E0C35F3D3D1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02938B8-6F61-4E01-B585-CED66381B75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0067996-8F74-43E9-B501-463BA41ACC4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113278</xdr:rowOff>
    </xdr:from>
    <xdr:to>
      <xdr:col>76</xdr:col>
      <xdr:colOff>73025</xdr:colOff>
      <xdr:row>29</xdr:row>
      <xdr:rowOff>43428</xdr:rowOff>
    </xdr:to>
    <xdr:sp macro="" textlink="">
      <xdr:nvSpPr>
        <xdr:cNvPr id="145" name="楕円 144">
          <a:extLst>
            <a:ext uri="{FF2B5EF4-FFF2-40B4-BE49-F238E27FC236}">
              <a16:creationId xmlns:a16="http://schemas.microsoft.com/office/drawing/2014/main" id="{D712F345-C11C-42BF-8609-D16FA35C84AC}"/>
            </a:ext>
          </a:extLst>
        </xdr:cNvPr>
        <xdr:cNvSpPr/>
      </xdr:nvSpPr>
      <xdr:spPr>
        <a:xfrm>
          <a:off x="14744700" y="568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136155</xdr:rowOff>
    </xdr:from>
    <xdr:ext cx="469744" cy="259045"/>
    <xdr:sp macro="" textlink="">
      <xdr:nvSpPr>
        <xdr:cNvPr id="146" name="債務償還比率該当値テキスト">
          <a:extLst>
            <a:ext uri="{FF2B5EF4-FFF2-40B4-BE49-F238E27FC236}">
              <a16:creationId xmlns:a16="http://schemas.microsoft.com/office/drawing/2014/main" id="{F1D3C290-0050-4BAA-B13A-D63F8BF50EFE}"/>
            </a:ext>
          </a:extLst>
        </xdr:cNvPr>
        <xdr:cNvSpPr txBox="1"/>
      </xdr:nvSpPr>
      <xdr:spPr>
        <a:xfrm>
          <a:off x="14846300" y="553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1869</xdr:rowOff>
    </xdr:from>
    <xdr:to>
      <xdr:col>72</xdr:col>
      <xdr:colOff>123825</xdr:colOff>
      <xdr:row>29</xdr:row>
      <xdr:rowOff>103469</xdr:rowOff>
    </xdr:to>
    <xdr:sp macro="" textlink="">
      <xdr:nvSpPr>
        <xdr:cNvPr id="147" name="楕円 146">
          <a:extLst>
            <a:ext uri="{FF2B5EF4-FFF2-40B4-BE49-F238E27FC236}">
              <a16:creationId xmlns:a16="http://schemas.microsoft.com/office/drawing/2014/main" id="{2D7636A9-E83F-4A67-AF49-C0B24BBB347F}"/>
            </a:ext>
          </a:extLst>
        </xdr:cNvPr>
        <xdr:cNvSpPr/>
      </xdr:nvSpPr>
      <xdr:spPr>
        <a:xfrm>
          <a:off x="14033500" y="574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164078</xdr:rowOff>
    </xdr:from>
    <xdr:to>
      <xdr:col>76</xdr:col>
      <xdr:colOff>22225</xdr:colOff>
      <xdr:row>29</xdr:row>
      <xdr:rowOff>52669</xdr:rowOff>
    </xdr:to>
    <xdr:cxnSp macro="">
      <xdr:nvCxnSpPr>
        <xdr:cNvPr id="148" name="直線コネクタ 147">
          <a:extLst>
            <a:ext uri="{FF2B5EF4-FFF2-40B4-BE49-F238E27FC236}">
              <a16:creationId xmlns:a16="http://schemas.microsoft.com/office/drawing/2014/main" id="{A0A656A7-8B68-464D-843F-1FD7ABE5D6A1}"/>
            </a:ext>
          </a:extLst>
        </xdr:cNvPr>
        <xdr:cNvCxnSpPr/>
      </xdr:nvCxnSpPr>
      <xdr:spPr>
        <a:xfrm flipV="1">
          <a:off x="14084300" y="5736203"/>
          <a:ext cx="711200" cy="6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26543</xdr:rowOff>
    </xdr:from>
    <xdr:to>
      <xdr:col>68</xdr:col>
      <xdr:colOff>123825</xdr:colOff>
      <xdr:row>29</xdr:row>
      <xdr:rowOff>128143</xdr:rowOff>
    </xdr:to>
    <xdr:sp macro="" textlink="">
      <xdr:nvSpPr>
        <xdr:cNvPr id="149" name="楕円 148">
          <a:extLst>
            <a:ext uri="{FF2B5EF4-FFF2-40B4-BE49-F238E27FC236}">
              <a16:creationId xmlns:a16="http://schemas.microsoft.com/office/drawing/2014/main" id="{07380979-AEED-48D8-9903-61E706922140}"/>
            </a:ext>
          </a:extLst>
        </xdr:cNvPr>
        <xdr:cNvSpPr/>
      </xdr:nvSpPr>
      <xdr:spPr>
        <a:xfrm>
          <a:off x="13271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52669</xdr:rowOff>
    </xdr:from>
    <xdr:to>
      <xdr:col>72</xdr:col>
      <xdr:colOff>73025</xdr:colOff>
      <xdr:row>29</xdr:row>
      <xdr:rowOff>77343</xdr:rowOff>
    </xdr:to>
    <xdr:cxnSp macro="">
      <xdr:nvCxnSpPr>
        <xdr:cNvPr id="150" name="直線コネクタ 149">
          <a:extLst>
            <a:ext uri="{FF2B5EF4-FFF2-40B4-BE49-F238E27FC236}">
              <a16:creationId xmlns:a16="http://schemas.microsoft.com/office/drawing/2014/main" id="{37AAD26B-4257-42DE-975D-4D0DB2BA77DA}"/>
            </a:ext>
          </a:extLst>
        </xdr:cNvPr>
        <xdr:cNvCxnSpPr/>
      </xdr:nvCxnSpPr>
      <xdr:spPr>
        <a:xfrm flipV="1">
          <a:off x="13322300" y="5796244"/>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119416</xdr:rowOff>
    </xdr:from>
    <xdr:to>
      <xdr:col>64</xdr:col>
      <xdr:colOff>123825</xdr:colOff>
      <xdr:row>31</xdr:row>
      <xdr:rowOff>49566</xdr:rowOff>
    </xdr:to>
    <xdr:sp macro="" textlink="">
      <xdr:nvSpPr>
        <xdr:cNvPr id="151" name="楕円 150">
          <a:extLst>
            <a:ext uri="{FF2B5EF4-FFF2-40B4-BE49-F238E27FC236}">
              <a16:creationId xmlns:a16="http://schemas.microsoft.com/office/drawing/2014/main" id="{E05AF5C8-C33B-4F25-A01B-24333DE7E43A}"/>
            </a:ext>
          </a:extLst>
        </xdr:cNvPr>
        <xdr:cNvSpPr/>
      </xdr:nvSpPr>
      <xdr:spPr>
        <a:xfrm>
          <a:off x="12509500" y="603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77343</xdr:rowOff>
    </xdr:from>
    <xdr:to>
      <xdr:col>68</xdr:col>
      <xdr:colOff>73025</xdr:colOff>
      <xdr:row>30</xdr:row>
      <xdr:rowOff>170216</xdr:rowOff>
    </xdr:to>
    <xdr:cxnSp macro="">
      <xdr:nvCxnSpPr>
        <xdr:cNvPr id="152" name="直線コネクタ 151">
          <a:extLst>
            <a:ext uri="{FF2B5EF4-FFF2-40B4-BE49-F238E27FC236}">
              <a16:creationId xmlns:a16="http://schemas.microsoft.com/office/drawing/2014/main" id="{DB19B8FA-045D-423A-92AD-EADB43075FE2}"/>
            </a:ext>
          </a:extLst>
        </xdr:cNvPr>
        <xdr:cNvCxnSpPr/>
      </xdr:nvCxnSpPr>
      <xdr:spPr>
        <a:xfrm flipV="1">
          <a:off x="12560300" y="5820918"/>
          <a:ext cx="762000" cy="26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25588</xdr:rowOff>
    </xdr:from>
    <xdr:to>
      <xdr:col>60</xdr:col>
      <xdr:colOff>123825</xdr:colOff>
      <xdr:row>31</xdr:row>
      <xdr:rowOff>127188</xdr:rowOff>
    </xdr:to>
    <xdr:sp macro="" textlink="">
      <xdr:nvSpPr>
        <xdr:cNvPr id="153" name="楕円 152">
          <a:extLst>
            <a:ext uri="{FF2B5EF4-FFF2-40B4-BE49-F238E27FC236}">
              <a16:creationId xmlns:a16="http://schemas.microsoft.com/office/drawing/2014/main" id="{06374F17-F3B9-4BEA-86B4-5990C2E0DDE1}"/>
            </a:ext>
          </a:extLst>
        </xdr:cNvPr>
        <xdr:cNvSpPr/>
      </xdr:nvSpPr>
      <xdr:spPr>
        <a:xfrm>
          <a:off x="11747500" y="61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170216</xdr:rowOff>
    </xdr:from>
    <xdr:to>
      <xdr:col>64</xdr:col>
      <xdr:colOff>73025</xdr:colOff>
      <xdr:row>31</xdr:row>
      <xdr:rowOff>76388</xdr:rowOff>
    </xdr:to>
    <xdr:cxnSp macro="">
      <xdr:nvCxnSpPr>
        <xdr:cNvPr id="154" name="直線コネクタ 153">
          <a:extLst>
            <a:ext uri="{FF2B5EF4-FFF2-40B4-BE49-F238E27FC236}">
              <a16:creationId xmlns:a16="http://schemas.microsoft.com/office/drawing/2014/main" id="{CD63904A-26C1-44EC-B7CC-7A7848BF1003}"/>
            </a:ext>
          </a:extLst>
        </xdr:cNvPr>
        <xdr:cNvCxnSpPr/>
      </xdr:nvCxnSpPr>
      <xdr:spPr>
        <a:xfrm flipV="1">
          <a:off x="11798300" y="6085241"/>
          <a:ext cx="762000" cy="7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55" name="n_1aveValue債務償還比率">
          <a:extLst>
            <a:ext uri="{FF2B5EF4-FFF2-40B4-BE49-F238E27FC236}">
              <a16:creationId xmlns:a16="http://schemas.microsoft.com/office/drawing/2014/main" id="{A9F5FBE6-1664-4703-BAAA-6B1BD635A412}"/>
            </a:ext>
          </a:extLst>
        </xdr:cNvPr>
        <xdr:cNvSpPr txBox="1"/>
      </xdr:nvSpPr>
      <xdr:spPr>
        <a:xfrm>
          <a:off x="13836727" y="588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6" name="n_2aveValue債務償還比率">
          <a:extLst>
            <a:ext uri="{FF2B5EF4-FFF2-40B4-BE49-F238E27FC236}">
              <a16:creationId xmlns:a16="http://schemas.microsoft.com/office/drawing/2014/main" id="{B82C813A-09D1-4283-8415-4FA7EE6FFED0}"/>
            </a:ext>
          </a:extLst>
        </xdr:cNvPr>
        <xdr:cNvSpPr txBox="1"/>
      </xdr:nvSpPr>
      <xdr:spPr>
        <a:xfrm>
          <a:off x="13087427" y="551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92376</xdr:rowOff>
    </xdr:from>
    <xdr:ext cx="469744" cy="259045"/>
    <xdr:sp macro="" textlink="">
      <xdr:nvSpPr>
        <xdr:cNvPr id="157" name="n_3aveValue債務償還比率">
          <a:extLst>
            <a:ext uri="{FF2B5EF4-FFF2-40B4-BE49-F238E27FC236}">
              <a16:creationId xmlns:a16="http://schemas.microsoft.com/office/drawing/2014/main" id="{4ED8BD24-60F5-43E1-A508-4CF9DA9E545A}"/>
            </a:ext>
          </a:extLst>
        </xdr:cNvPr>
        <xdr:cNvSpPr txBox="1"/>
      </xdr:nvSpPr>
      <xdr:spPr>
        <a:xfrm>
          <a:off x="12325427" y="566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144501</xdr:rowOff>
    </xdr:from>
    <xdr:ext cx="469744" cy="259045"/>
    <xdr:sp macro="" textlink="">
      <xdr:nvSpPr>
        <xdr:cNvPr id="158" name="n_4aveValue債務償還比率">
          <a:extLst>
            <a:ext uri="{FF2B5EF4-FFF2-40B4-BE49-F238E27FC236}">
              <a16:creationId xmlns:a16="http://schemas.microsoft.com/office/drawing/2014/main" id="{1D16B11E-A068-43EF-8E12-E8D9512F0667}"/>
            </a:ext>
          </a:extLst>
        </xdr:cNvPr>
        <xdr:cNvSpPr txBox="1"/>
      </xdr:nvSpPr>
      <xdr:spPr>
        <a:xfrm>
          <a:off x="11563427" y="571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119996</xdr:rowOff>
    </xdr:from>
    <xdr:ext cx="469744" cy="259045"/>
    <xdr:sp macro="" textlink="">
      <xdr:nvSpPr>
        <xdr:cNvPr id="159" name="n_1mainValue債務償還比率">
          <a:extLst>
            <a:ext uri="{FF2B5EF4-FFF2-40B4-BE49-F238E27FC236}">
              <a16:creationId xmlns:a16="http://schemas.microsoft.com/office/drawing/2014/main" id="{B91E1F3E-A6E7-4253-9F5F-040A52E00C54}"/>
            </a:ext>
          </a:extLst>
        </xdr:cNvPr>
        <xdr:cNvSpPr txBox="1"/>
      </xdr:nvSpPr>
      <xdr:spPr>
        <a:xfrm>
          <a:off x="13836727" y="55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119270</xdr:rowOff>
    </xdr:from>
    <xdr:ext cx="469744" cy="259045"/>
    <xdr:sp macro="" textlink="">
      <xdr:nvSpPr>
        <xdr:cNvPr id="160" name="n_2mainValue債務償還比率">
          <a:extLst>
            <a:ext uri="{FF2B5EF4-FFF2-40B4-BE49-F238E27FC236}">
              <a16:creationId xmlns:a16="http://schemas.microsoft.com/office/drawing/2014/main" id="{6CC454FB-01E1-4BF1-8A14-01EB74F88E64}"/>
            </a:ext>
          </a:extLst>
        </xdr:cNvPr>
        <xdr:cNvSpPr txBox="1"/>
      </xdr:nvSpPr>
      <xdr:spPr>
        <a:xfrm>
          <a:off x="13087427" y="586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40693</xdr:rowOff>
    </xdr:from>
    <xdr:ext cx="469744" cy="259045"/>
    <xdr:sp macro="" textlink="">
      <xdr:nvSpPr>
        <xdr:cNvPr id="161" name="n_3mainValue債務償還比率">
          <a:extLst>
            <a:ext uri="{FF2B5EF4-FFF2-40B4-BE49-F238E27FC236}">
              <a16:creationId xmlns:a16="http://schemas.microsoft.com/office/drawing/2014/main" id="{E6200DA5-4FAD-4DAB-8147-4915A4B4423B}"/>
            </a:ext>
          </a:extLst>
        </xdr:cNvPr>
        <xdr:cNvSpPr txBox="1"/>
      </xdr:nvSpPr>
      <xdr:spPr>
        <a:xfrm>
          <a:off x="12325427" y="612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118315</xdr:rowOff>
    </xdr:from>
    <xdr:ext cx="469744" cy="259045"/>
    <xdr:sp macro="" textlink="">
      <xdr:nvSpPr>
        <xdr:cNvPr id="162" name="n_4mainValue債務償還比率">
          <a:extLst>
            <a:ext uri="{FF2B5EF4-FFF2-40B4-BE49-F238E27FC236}">
              <a16:creationId xmlns:a16="http://schemas.microsoft.com/office/drawing/2014/main" id="{F11C4FB5-46D6-42D6-9ADB-D11A0D8DEBB5}"/>
            </a:ext>
          </a:extLst>
        </xdr:cNvPr>
        <xdr:cNvSpPr txBox="1"/>
      </xdr:nvSpPr>
      <xdr:spPr>
        <a:xfrm>
          <a:off x="11563427" y="620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3BD71729-0ABD-4340-9716-25F4D804573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5139AEC5-2A77-4512-8DDA-11D6FC38E68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7329A2E4-4BEF-494A-B2C8-2BE8FCABA60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F1D036B5-50BC-4728-A6F7-8DF42D16CBC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488AD4D5-5353-453E-8387-EA9F57CEBCA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B626D86F-097D-45EF-B7B5-1DF7C74834B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270BEE-BDB2-41BE-9548-7F82EFEDBF0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21D020-B464-4E0F-AA24-BB83AF735E4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E5AF7F-32EA-44B2-AC5C-6AA0E04072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8ED2059-C12F-424A-A719-340D1B1F10E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A2431D-595C-4D01-A078-EE3F6A4BC85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7970AD8-136F-4282-89B1-0745FE64F6F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4EF3B9B-34CE-4263-839E-C87818DBBA0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5D4805D-E173-42D9-ADDF-D018A165D1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9399D4A-9D87-48D8-979F-30657D0A0DB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95FFECE-CE68-4307-B965-C17E163B791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22,133
21,990
163.29
16,835,766
15,636,223
1,183,492
9,000,933
17,408,566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898BB2-93AB-49CE-9087-9442711EB9D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17D7C5A-B278-41B1-9BCE-9AB9B222581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58CFFA3-F25D-490F-A8C2-77387D80635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24B350-C961-46B7-93F0-DD4AC765EC9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FB46962-6978-4C3C-9932-45580ADF823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68CB33D-1F51-4DD9-B4A3-E8A54884EEB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524B65-E050-4311-A506-E1BCA22C26D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DBBF6C-3159-4514-96C6-9BAA7B541E8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931B2F-9358-4667-8878-E7AA951B4A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7060F0-0BD7-4BDE-94FC-E2943BC232A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26A755-4514-40BB-A151-62C0FDE7FF3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B69030-ACE0-4678-A36E-D0B10C60D5A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7AF5E8C-AD3E-4848-8578-98EE55324B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1861E27-4BF0-4CCB-BA42-3462AAA9BED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1D7522-BEB6-447C-8E84-36F73E02007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F42F9F-8E87-46BE-949B-DE6445D182A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98EBAD-5E50-4ED8-B1E1-B29D27F5B6D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32D47E-343C-48B7-A255-6BC3B95CF09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59418A7-CB6C-4C45-961C-61168AFBFF9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BC2E6AB-7277-435C-96E3-9C1F58A59B1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C8B6068-90BF-4F30-9F6F-0E1443975CA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BEFF41E-4007-4C6E-8255-348A97079EA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B6AFCD-5A3D-4A88-B8DD-54827326FBA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A8870E-EAC6-4D84-9A79-AD51B5606C5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736BB0-EB70-40DF-A50F-DAB8FBE3168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B5C2B90-82A5-407C-A884-C3EE7269373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C7D0D95-1FAA-4AAF-A4FA-2EEA96443CA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5A326D7-F3B6-4638-85B7-753FBA8BDC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BA9BF99-0BD2-489E-8216-8254C4A4E7D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2934B31-C21A-4ABD-8CAD-2262F452011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5FE4824-AC97-4E70-9E73-7CF89691783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7F3868C-8AB3-44BC-A7B8-84CB5451BF5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A3B1FCE-176B-407A-BEB1-A1D84332013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F17BAB86-A400-4526-A04C-D7DFA47F9F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71C86B6-9AC1-4F78-BAAF-4B572DB11FC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66BE133-1711-4BB4-90DA-12860DA3601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4DFFB95-F476-4094-8C63-87FEBED792C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3FB92EA-05F4-414F-ADAD-4D95737908D7}"/>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67B402B-6995-4B40-9957-F00B56E9C6B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23D0AE9-799E-4083-A707-4BA379DE4FC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72D4EA9-ABF7-4A91-8771-495D9811AD7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1F8CE4F-713B-4437-9D12-524F4E253BB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A468520-11B6-4765-88A3-93CF380E912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CBA9FD1C-0575-4B8F-977A-306E1234842A}"/>
            </a:ext>
          </a:extLst>
        </xdr:cNvPr>
        <xdr:cNvCxnSpPr/>
      </xdr:nvCxnSpPr>
      <xdr:spPr>
        <a:xfrm flipV="1">
          <a:off x="4634865" y="56883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AF4155FC-A921-40D1-967A-F2B98F56D8A3}"/>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747BFEE9-FF27-4E65-8830-5032FDA7DA11}"/>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70134BCC-D854-4D04-B765-141653341175}"/>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C0A76952-AEB0-4688-9452-FD80B51AC502}"/>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a:extLst>
            <a:ext uri="{FF2B5EF4-FFF2-40B4-BE49-F238E27FC236}">
              <a16:creationId xmlns:a16="http://schemas.microsoft.com/office/drawing/2014/main" id="{6BBE0008-53C2-4697-9D8F-7C0044B9417E}"/>
            </a:ext>
          </a:extLst>
        </xdr:cNvPr>
        <xdr:cNvSpPr txBox="1"/>
      </xdr:nvSpPr>
      <xdr:spPr>
        <a:xfrm>
          <a:off x="4673600" y="632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0DB5652C-6E03-4E33-9D24-518B496A8AED}"/>
            </a:ext>
          </a:extLst>
        </xdr:cNvPr>
        <xdr:cNvSpPr/>
      </xdr:nvSpPr>
      <xdr:spPr>
        <a:xfrm>
          <a:off x="45847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46C3DAEB-B6F8-4131-8F6F-EF3FB83BD9BE}"/>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5D65BCC0-6B58-4506-9BF2-9BDFF08F8617}"/>
            </a:ext>
          </a:extLst>
        </xdr:cNvPr>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BF6CBEA0-ABC9-405C-B907-4991DF208058}"/>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id="{C7EAE083-EE37-47BC-AC8F-B0E03CE27D60}"/>
            </a:ext>
          </a:extLst>
        </xdr:cNvPr>
        <xdr:cNvSpPr/>
      </xdr:nvSpPr>
      <xdr:spPr>
        <a:xfrm>
          <a:off x="1079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0061F09-72F6-4C0A-A87E-9AA5EDF3764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9AEEE23-96EB-4762-9D46-CBACB1E2F7E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3A6E7DE-866B-4CC3-9E05-665ADB451DD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B4F4B10-B176-43DB-A87C-2BE937C662E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35E1662-8336-4FCA-B8F3-9853D2ED7F4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77978</xdr:rowOff>
    </xdr:from>
    <xdr:to>
      <xdr:col>24</xdr:col>
      <xdr:colOff>114300</xdr:colOff>
      <xdr:row>37</xdr:row>
      <xdr:rowOff>8128</xdr:rowOff>
    </xdr:to>
    <xdr:sp macro="" textlink="">
      <xdr:nvSpPr>
        <xdr:cNvPr id="71" name="楕円 70">
          <a:extLst>
            <a:ext uri="{FF2B5EF4-FFF2-40B4-BE49-F238E27FC236}">
              <a16:creationId xmlns:a16="http://schemas.microsoft.com/office/drawing/2014/main" id="{3D9F79EE-EABB-4391-9901-97D57832EBBD}"/>
            </a:ext>
          </a:extLst>
        </xdr:cNvPr>
        <xdr:cNvSpPr/>
      </xdr:nvSpPr>
      <xdr:spPr>
        <a:xfrm>
          <a:off x="45847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100855</xdr:rowOff>
    </xdr:from>
    <xdr:ext cx="405111" cy="259045"/>
    <xdr:sp macro="" textlink="">
      <xdr:nvSpPr>
        <xdr:cNvPr id="72" name="【道路】&#10;有形固定資産減価償却率該当値テキスト">
          <a:extLst>
            <a:ext uri="{FF2B5EF4-FFF2-40B4-BE49-F238E27FC236}">
              <a16:creationId xmlns:a16="http://schemas.microsoft.com/office/drawing/2014/main" id="{780E494B-122A-4BBA-A96E-6C655A9DE43C}"/>
            </a:ext>
          </a:extLst>
        </xdr:cNvPr>
        <xdr:cNvSpPr txBox="1"/>
      </xdr:nvSpPr>
      <xdr:spPr>
        <a:xfrm>
          <a:off x="4673600" y="6101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20828</xdr:rowOff>
    </xdr:from>
    <xdr:to>
      <xdr:col>20</xdr:col>
      <xdr:colOff>38100</xdr:colOff>
      <xdr:row>36</xdr:row>
      <xdr:rowOff>122428</xdr:rowOff>
    </xdr:to>
    <xdr:sp macro="" textlink="">
      <xdr:nvSpPr>
        <xdr:cNvPr id="73" name="楕円 72">
          <a:extLst>
            <a:ext uri="{FF2B5EF4-FFF2-40B4-BE49-F238E27FC236}">
              <a16:creationId xmlns:a16="http://schemas.microsoft.com/office/drawing/2014/main" id="{645E3DCD-174C-443B-939F-3363C4F781D2}"/>
            </a:ext>
          </a:extLst>
        </xdr:cNvPr>
        <xdr:cNvSpPr/>
      </xdr:nvSpPr>
      <xdr:spPr>
        <a:xfrm>
          <a:off x="3746500" y="619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71628</xdr:rowOff>
    </xdr:from>
    <xdr:to>
      <xdr:col>24</xdr:col>
      <xdr:colOff>63500</xdr:colOff>
      <xdr:row>36</xdr:row>
      <xdr:rowOff>128778</xdr:rowOff>
    </xdr:to>
    <xdr:cxnSp macro="">
      <xdr:nvCxnSpPr>
        <xdr:cNvPr id="74" name="直線コネクタ 73">
          <a:extLst>
            <a:ext uri="{FF2B5EF4-FFF2-40B4-BE49-F238E27FC236}">
              <a16:creationId xmlns:a16="http://schemas.microsoft.com/office/drawing/2014/main" id="{375B1DE1-C5E2-4535-8203-7465935748CD}"/>
            </a:ext>
          </a:extLst>
        </xdr:cNvPr>
        <xdr:cNvCxnSpPr/>
      </xdr:nvCxnSpPr>
      <xdr:spPr>
        <a:xfrm>
          <a:off x="3797300" y="624382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167132</xdr:rowOff>
    </xdr:from>
    <xdr:to>
      <xdr:col>15</xdr:col>
      <xdr:colOff>101600</xdr:colOff>
      <xdr:row>36</xdr:row>
      <xdr:rowOff>97282</xdr:rowOff>
    </xdr:to>
    <xdr:sp macro="" textlink="">
      <xdr:nvSpPr>
        <xdr:cNvPr id="75" name="楕円 74">
          <a:extLst>
            <a:ext uri="{FF2B5EF4-FFF2-40B4-BE49-F238E27FC236}">
              <a16:creationId xmlns:a16="http://schemas.microsoft.com/office/drawing/2014/main" id="{7CCBC686-179A-43C2-80B6-793FAAB0B6E4}"/>
            </a:ext>
          </a:extLst>
        </xdr:cNvPr>
        <xdr:cNvSpPr/>
      </xdr:nvSpPr>
      <xdr:spPr>
        <a:xfrm>
          <a:off x="2857500" y="61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46482</xdr:rowOff>
    </xdr:from>
    <xdr:to>
      <xdr:col>19</xdr:col>
      <xdr:colOff>177800</xdr:colOff>
      <xdr:row>36</xdr:row>
      <xdr:rowOff>71628</xdr:rowOff>
    </xdr:to>
    <xdr:cxnSp macro="">
      <xdr:nvCxnSpPr>
        <xdr:cNvPr id="76" name="直線コネクタ 75">
          <a:extLst>
            <a:ext uri="{FF2B5EF4-FFF2-40B4-BE49-F238E27FC236}">
              <a16:creationId xmlns:a16="http://schemas.microsoft.com/office/drawing/2014/main" id="{E27F322B-46E6-49E8-8009-5A57E5462DF9}"/>
            </a:ext>
          </a:extLst>
        </xdr:cNvPr>
        <xdr:cNvCxnSpPr/>
      </xdr:nvCxnSpPr>
      <xdr:spPr>
        <a:xfrm>
          <a:off x="2908300" y="621868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123698</xdr:rowOff>
    </xdr:from>
    <xdr:to>
      <xdr:col>10</xdr:col>
      <xdr:colOff>165100</xdr:colOff>
      <xdr:row>36</xdr:row>
      <xdr:rowOff>53848</xdr:rowOff>
    </xdr:to>
    <xdr:sp macro="" textlink="">
      <xdr:nvSpPr>
        <xdr:cNvPr id="77" name="楕円 76">
          <a:extLst>
            <a:ext uri="{FF2B5EF4-FFF2-40B4-BE49-F238E27FC236}">
              <a16:creationId xmlns:a16="http://schemas.microsoft.com/office/drawing/2014/main" id="{CE3CBEF8-B785-4EBD-857A-100C4D572F7C}"/>
            </a:ext>
          </a:extLst>
        </xdr:cNvPr>
        <xdr:cNvSpPr/>
      </xdr:nvSpPr>
      <xdr:spPr>
        <a:xfrm>
          <a:off x="1968500" y="61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3048</xdr:rowOff>
    </xdr:from>
    <xdr:to>
      <xdr:col>15</xdr:col>
      <xdr:colOff>50800</xdr:colOff>
      <xdr:row>36</xdr:row>
      <xdr:rowOff>46482</xdr:rowOff>
    </xdr:to>
    <xdr:cxnSp macro="">
      <xdr:nvCxnSpPr>
        <xdr:cNvPr id="78" name="直線コネクタ 77">
          <a:extLst>
            <a:ext uri="{FF2B5EF4-FFF2-40B4-BE49-F238E27FC236}">
              <a16:creationId xmlns:a16="http://schemas.microsoft.com/office/drawing/2014/main" id="{6AB63757-31E1-4293-B17E-1DA332AAFDCF}"/>
            </a:ext>
          </a:extLst>
        </xdr:cNvPr>
        <xdr:cNvCxnSpPr/>
      </xdr:nvCxnSpPr>
      <xdr:spPr>
        <a:xfrm>
          <a:off x="2019300" y="61752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23114</xdr:rowOff>
    </xdr:from>
    <xdr:to>
      <xdr:col>6</xdr:col>
      <xdr:colOff>38100</xdr:colOff>
      <xdr:row>36</xdr:row>
      <xdr:rowOff>124714</xdr:rowOff>
    </xdr:to>
    <xdr:sp macro="" textlink="">
      <xdr:nvSpPr>
        <xdr:cNvPr id="79" name="楕円 78">
          <a:extLst>
            <a:ext uri="{FF2B5EF4-FFF2-40B4-BE49-F238E27FC236}">
              <a16:creationId xmlns:a16="http://schemas.microsoft.com/office/drawing/2014/main" id="{DC5FC29B-804E-4AE0-BA36-9C3AE0F1F345}"/>
            </a:ext>
          </a:extLst>
        </xdr:cNvPr>
        <xdr:cNvSpPr/>
      </xdr:nvSpPr>
      <xdr:spPr>
        <a:xfrm>
          <a:off x="1079500" y="61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3048</xdr:rowOff>
    </xdr:from>
    <xdr:to>
      <xdr:col>10</xdr:col>
      <xdr:colOff>114300</xdr:colOff>
      <xdr:row>36</xdr:row>
      <xdr:rowOff>73914</xdr:rowOff>
    </xdr:to>
    <xdr:cxnSp macro="">
      <xdr:nvCxnSpPr>
        <xdr:cNvPr id="80" name="直線コネクタ 79">
          <a:extLst>
            <a:ext uri="{FF2B5EF4-FFF2-40B4-BE49-F238E27FC236}">
              <a16:creationId xmlns:a16="http://schemas.microsoft.com/office/drawing/2014/main" id="{19969EF1-E9B9-47BB-B547-24D59B80F5B3}"/>
            </a:ext>
          </a:extLst>
        </xdr:cNvPr>
        <xdr:cNvCxnSpPr/>
      </xdr:nvCxnSpPr>
      <xdr:spPr>
        <a:xfrm flipV="1">
          <a:off x="1130300" y="617524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58691</xdr:rowOff>
    </xdr:from>
    <xdr:ext cx="405111" cy="259045"/>
    <xdr:sp macro="" textlink="">
      <xdr:nvSpPr>
        <xdr:cNvPr id="81" name="n_1aveValue【道路】&#10;有形固定資産減価償却率">
          <a:extLst>
            <a:ext uri="{FF2B5EF4-FFF2-40B4-BE49-F238E27FC236}">
              <a16:creationId xmlns:a16="http://schemas.microsoft.com/office/drawing/2014/main" id="{45C7E9C1-2D30-4E19-B082-C5179D0A1152}"/>
            </a:ext>
          </a:extLst>
        </xdr:cNvPr>
        <xdr:cNvSpPr txBox="1"/>
      </xdr:nvSpPr>
      <xdr:spPr>
        <a:xfrm>
          <a:off x="35820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id="{B46AAF2E-7AC9-4F69-889D-422E1D99D6D4}"/>
            </a:ext>
          </a:extLst>
        </xdr:cNvPr>
        <xdr:cNvSpPr txBox="1"/>
      </xdr:nvSpPr>
      <xdr:spPr>
        <a:xfrm>
          <a:off x="2705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3" name="n_3aveValue【道路】&#10;有形固定資産減価償却率">
          <a:extLst>
            <a:ext uri="{FF2B5EF4-FFF2-40B4-BE49-F238E27FC236}">
              <a16:creationId xmlns:a16="http://schemas.microsoft.com/office/drawing/2014/main" id="{6AECE990-32B9-46BE-BD50-CDFDABCDD0B9}"/>
            </a:ext>
          </a:extLst>
        </xdr:cNvPr>
        <xdr:cNvSpPr txBox="1"/>
      </xdr:nvSpPr>
      <xdr:spPr>
        <a:xfrm>
          <a:off x="1816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4" name="n_4aveValue【道路】&#10;有形固定資産減価償却率">
          <a:extLst>
            <a:ext uri="{FF2B5EF4-FFF2-40B4-BE49-F238E27FC236}">
              <a16:creationId xmlns:a16="http://schemas.microsoft.com/office/drawing/2014/main" id="{196B84A1-9FF7-49DC-A9DB-1546D7B1B32D}"/>
            </a:ext>
          </a:extLst>
        </xdr:cNvPr>
        <xdr:cNvSpPr txBox="1"/>
      </xdr:nvSpPr>
      <xdr:spPr>
        <a:xfrm>
          <a:off x="92774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138955</xdr:rowOff>
    </xdr:from>
    <xdr:ext cx="405111" cy="259045"/>
    <xdr:sp macro="" textlink="">
      <xdr:nvSpPr>
        <xdr:cNvPr id="85" name="n_1mainValue【道路】&#10;有形固定資産減価償却率">
          <a:extLst>
            <a:ext uri="{FF2B5EF4-FFF2-40B4-BE49-F238E27FC236}">
              <a16:creationId xmlns:a16="http://schemas.microsoft.com/office/drawing/2014/main" id="{9288C856-CDDC-4636-B09E-AFC70A68D4ED}"/>
            </a:ext>
          </a:extLst>
        </xdr:cNvPr>
        <xdr:cNvSpPr txBox="1"/>
      </xdr:nvSpPr>
      <xdr:spPr>
        <a:xfrm>
          <a:off x="3582044" y="596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113809</xdr:rowOff>
    </xdr:from>
    <xdr:ext cx="405111" cy="259045"/>
    <xdr:sp macro="" textlink="">
      <xdr:nvSpPr>
        <xdr:cNvPr id="86" name="n_2mainValue【道路】&#10;有形固定資産減価償却率">
          <a:extLst>
            <a:ext uri="{FF2B5EF4-FFF2-40B4-BE49-F238E27FC236}">
              <a16:creationId xmlns:a16="http://schemas.microsoft.com/office/drawing/2014/main" id="{17616CD9-FC21-4F6F-A987-8FDCEF9D335B}"/>
            </a:ext>
          </a:extLst>
        </xdr:cNvPr>
        <xdr:cNvSpPr txBox="1"/>
      </xdr:nvSpPr>
      <xdr:spPr>
        <a:xfrm>
          <a:off x="2705744" y="594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70375</xdr:rowOff>
    </xdr:from>
    <xdr:ext cx="405111" cy="259045"/>
    <xdr:sp macro="" textlink="">
      <xdr:nvSpPr>
        <xdr:cNvPr id="87" name="n_3mainValue【道路】&#10;有形固定資産減価償却率">
          <a:extLst>
            <a:ext uri="{FF2B5EF4-FFF2-40B4-BE49-F238E27FC236}">
              <a16:creationId xmlns:a16="http://schemas.microsoft.com/office/drawing/2014/main" id="{8FACC200-C4B4-4024-9A21-76CD2DFFADB0}"/>
            </a:ext>
          </a:extLst>
        </xdr:cNvPr>
        <xdr:cNvSpPr txBox="1"/>
      </xdr:nvSpPr>
      <xdr:spPr>
        <a:xfrm>
          <a:off x="1816744" y="589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115841</xdr:rowOff>
    </xdr:from>
    <xdr:ext cx="405111" cy="259045"/>
    <xdr:sp macro="" textlink="">
      <xdr:nvSpPr>
        <xdr:cNvPr id="88" name="n_4mainValue【道路】&#10;有形固定資産減価償却率">
          <a:extLst>
            <a:ext uri="{FF2B5EF4-FFF2-40B4-BE49-F238E27FC236}">
              <a16:creationId xmlns:a16="http://schemas.microsoft.com/office/drawing/2014/main" id="{6132EC0A-5351-4C80-B49E-7E1271442AC8}"/>
            </a:ext>
          </a:extLst>
        </xdr:cNvPr>
        <xdr:cNvSpPr txBox="1"/>
      </xdr:nvSpPr>
      <xdr:spPr>
        <a:xfrm>
          <a:off x="927744" y="62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6A0A2E9-FBC7-4109-94F7-D63A9FB8D4B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3DD0704-E0F7-4970-81BF-FD4E25D4D53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922D7AE-9216-4CAA-ADB0-AB67AB24135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7C2FB24-5484-484D-B105-2E1A88A18C4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A55AAAC-B8A3-409C-8DF6-31419BED09C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B9B7201-8CBE-4B6A-BFA6-CE23D1E4DE7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C1FEB95-A528-4332-AD72-2DAD53E4123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AEAEC63-11C9-470A-B7B9-CB1F9258F82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719F527-1119-478D-80C8-DC032BA78D2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6664E37-DE5D-4882-A528-77B11F37E6F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7AFD5B88-0A49-4120-9DD2-F9F87CC3CE9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CF9C3468-76EF-497C-BD24-A447C8D3A8E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4F22002F-108B-4C5A-9DBC-155B9638817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A09E5B7-327F-4C93-A66F-C5D53DE7565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50A66B72-CAE6-4B3E-999A-5D147979A77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3B40EE63-33FA-4698-8804-DD8840520C7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7C1ABEEA-D8A0-4F37-A7F6-95818F08A04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6480736D-76E5-4B1D-9012-E2835A06D41A}"/>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3F1CC5C9-9602-4862-A638-30DCF18130F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8EECC4CC-DF7F-481F-AE53-F1ECE39C4DEC}"/>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420AE751-3E95-444C-BE23-027CC8BE296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0F6D2B54-95F2-4A5B-B1C7-B3CD2ECDF7BE}"/>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70497B7-9E10-430E-90A6-37B5A64C76F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FFB58BC-76E9-4E95-891A-A6BB15DB9FE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CF2882F-1D74-4579-8743-AC1513B7E92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98B0E7FF-A898-49A8-9034-E83A92DA7736}"/>
            </a:ext>
          </a:extLst>
        </xdr:cNvPr>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2DA277AA-C9E0-4443-BD44-1BDEC44F4DB2}"/>
            </a:ext>
          </a:extLst>
        </xdr:cNvPr>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11FA6F76-6EB2-460C-88DF-BBE641CDA3BD}"/>
            </a:ext>
          </a:extLst>
        </xdr:cNvPr>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8D31BF13-D042-42BB-BEB2-F20BA7B46C67}"/>
            </a:ext>
          </a:extLst>
        </xdr:cNvPr>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DFC2EC2E-5405-4414-AD0C-0E1753FDFDB4}"/>
            </a:ext>
          </a:extLst>
        </xdr:cNvPr>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101439</xdr:rowOff>
    </xdr:from>
    <xdr:ext cx="534377" cy="259045"/>
    <xdr:sp macro="" textlink="">
      <xdr:nvSpPr>
        <xdr:cNvPr id="119" name="【道路】&#10;一人当たり延長平均値テキスト">
          <a:extLst>
            <a:ext uri="{FF2B5EF4-FFF2-40B4-BE49-F238E27FC236}">
              <a16:creationId xmlns:a16="http://schemas.microsoft.com/office/drawing/2014/main" id="{C0929EF6-2EA0-406E-B17E-34D92EE44FB5}"/>
            </a:ext>
          </a:extLst>
        </xdr:cNvPr>
        <xdr:cNvSpPr txBox="1"/>
      </xdr:nvSpPr>
      <xdr:spPr>
        <a:xfrm>
          <a:off x="10515600" y="6959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DBC6FBB9-AF87-4C9B-BB9B-7A05EF66784D}"/>
            </a:ext>
          </a:extLst>
        </xdr:cNvPr>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3ED1E838-AAF6-46E3-BE55-16A739156317}"/>
            </a:ext>
          </a:extLst>
        </xdr:cNvPr>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D5F11DC2-BE58-49EB-9C69-50CDDAC793E9}"/>
            </a:ext>
          </a:extLst>
        </xdr:cNvPr>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3" name="フローチャート: 判断 122">
          <a:extLst>
            <a:ext uri="{FF2B5EF4-FFF2-40B4-BE49-F238E27FC236}">
              <a16:creationId xmlns:a16="http://schemas.microsoft.com/office/drawing/2014/main" id="{61609EA2-C7C6-485D-A60D-F37407B3B16A}"/>
            </a:ext>
          </a:extLst>
        </xdr:cNvPr>
        <xdr:cNvSpPr/>
      </xdr:nvSpPr>
      <xdr:spPr>
        <a:xfrm>
          <a:off x="7810500" y="69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4" name="フローチャート: 判断 123">
          <a:extLst>
            <a:ext uri="{FF2B5EF4-FFF2-40B4-BE49-F238E27FC236}">
              <a16:creationId xmlns:a16="http://schemas.microsoft.com/office/drawing/2014/main" id="{53B02399-BE83-42BC-8B3D-D518F9DDB333}"/>
            </a:ext>
          </a:extLst>
        </xdr:cNvPr>
        <xdr:cNvSpPr/>
      </xdr:nvSpPr>
      <xdr:spPr>
        <a:xfrm>
          <a:off x="6921500" y="698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EA8C8B2-D5C5-40C3-AAE0-CB0BAED42A4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C77A756-21C3-4361-A0A6-7FA573AB0CC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2D4F704-6128-4433-A903-54CC4757E51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C86823A-11C8-48E9-AD41-65B6CDD9F55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93A503E-F2CA-49EC-AA2A-3167CEDBBD9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78191</xdr:rowOff>
    </xdr:from>
    <xdr:to>
      <xdr:col>55</xdr:col>
      <xdr:colOff>50800</xdr:colOff>
      <xdr:row>41</xdr:row>
      <xdr:rowOff>8341</xdr:rowOff>
    </xdr:to>
    <xdr:sp macro="" textlink="">
      <xdr:nvSpPr>
        <xdr:cNvPr id="130" name="楕円 129">
          <a:extLst>
            <a:ext uri="{FF2B5EF4-FFF2-40B4-BE49-F238E27FC236}">
              <a16:creationId xmlns:a16="http://schemas.microsoft.com/office/drawing/2014/main" id="{1EFFC607-BB3C-4ACB-A485-9064197940D1}"/>
            </a:ext>
          </a:extLst>
        </xdr:cNvPr>
        <xdr:cNvSpPr/>
      </xdr:nvSpPr>
      <xdr:spPr>
        <a:xfrm>
          <a:off x="10426700" y="693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101068</xdr:rowOff>
    </xdr:from>
    <xdr:ext cx="534377" cy="259045"/>
    <xdr:sp macro="" textlink="">
      <xdr:nvSpPr>
        <xdr:cNvPr id="131" name="【道路】&#10;一人当たり延長該当値テキスト">
          <a:extLst>
            <a:ext uri="{FF2B5EF4-FFF2-40B4-BE49-F238E27FC236}">
              <a16:creationId xmlns:a16="http://schemas.microsoft.com/office/drawing/2014/main" id="{03E476F1-7331-4336-A35D-3AAA558E69DF}"/>
            </a:ext>
          </a:extLst>
        </xdr:cNvPr>
        <xdr:cNvSpPr txBox="1"/>
      </xdr:nvSpPr>
      <xdr:spPr>
        <a:xfrm>
          <a:off x="10515600" y="678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89457</xdr:rowOff>
    </xdr:from>
    <xdr:to>
      <xdr:col>50</xdr:col>
      <xdr:colOff>165100</xdr:colOff>
      <xdr:row>41</xdr:row>
      <xdr:rowOff>19607</xdr:rowOff>
    </xdr:to>
    <xdr:sp macro="" textlink="">
      <xdr:nvSpPr>
        <xdr:cNvPr id="132" name="楕円 131">
          <a:extLst>
            <a:ext uri="{FF2B5EF4-FFF2-40B4-BE49-F238E27FC236}">
              <a16:creationId xmlns:a16="http://schemas.microsoft.com/office/drawing/2014/main" id="{6A888C94-A938-4E7C-96B1-CC9348F58969}"/>
            </a:ext>
          </a:extLst>
        </xdr:cNvPr>
        <xdr:cNvSpPr/>
      </xdr:nvSpPr>
      <xdr:spPr>
        <a:xfrm>
          <a:off x="9588500" y="694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128991</xdr:rowOff>
    </xdr:from>
    <xdr:to>
      <xdr:col>55</xdr:col>
      <xdr:colOff>0</xdr:colOff>
      <xdr:row>40</xdr:row>
      <xdr:rowOff>140257</xdr:rowOff>
    </xdr:to>
    <xdr:cxnSp macro="">
      <xdr:nvCxnSpPr>
        <xdr:cNvPr id="133" name="直線コネクタ 132">
          <a:extLst>
            <a:ext uri="{FF2B5EF4-FFF2-40B4-BE49-F238E27FC236}">
              <a16:creationId xmlns:a16="http://schemas.microsoft.com/office/drawing/2014/main" id="{3C5F951C-18CD-44A0-BF2E-C58A28627485}"/>
            </a:ext>
          </a:extLst>
        </xdr:cNvPr>
        <xdr:cNvCxnSpPr/>
      </xdr:nvCxnSpPr>
      <xdr:spPr>
        <a:xfrm flipV="1">
          <a:off x="9639300" y="6986991"/>
          <a:ext cx="8382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96086</xdr:rowOff>
    </xdr:from>
    <xdr:to>
      <xdr:col>46</xdr:col>
      <xdr:colOff>38100</xdr:colOff>
      <xdr:row>41</xdr:row>
      <xdr:rowOff>26236</xdr:rowOff>
    </xdr:to>
    <xdr:sp macro="" textlink="">
      <xdr:nvSpPr>
        <xdr:cNvPr id="134" name="楕円 133">
          <a:extLst>
            <a:ext uri="{FF2B5EF4-FFF2-40B4-BE49-F238E27FC236}">
              <a16:creationId xmlns:a16="http://schemas.microsoft.com/office/drawing/2014/main" id="{E028CC4C-DDD9-4F5C-8F5A-3C975D62A916}"/>
            </a:ext>
          </a:extLst>
        </xdr:cNvPr>
        <xdr:cNvSpPr/>
      </xdr:nvSpPr>
      <xdr:spPr>
        <a:xfrm>
          <a:off x="8699500" y="69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140257</xdr:rowOff>
    </xdr:from>
    <xdr:to>
      <xdr:col>50</xdr:col>
      <xdr:colOff>114300</xdr:colOff>
      <xdr:row>40</xdr:row>
      <xdr:rowOff>146886</xdr:rowOff>
    </xdr:to>
    <xdr:cxnSp macro="">
      <xdr:nvCxnSpPr>
        <xdr:cNvPr id="135" name="直線コネクタ 134">
          <a:extLst>
            <a:ext uri="{FF2B5EF4-FFF2-40B4-BE49-F238E27FC236}">
              <a16:creationId xmlns:a16="http://schemas.microsoft.com/office/drawing/2014/main" id="{BED9CD02-D384-40D2-9CA2-AE48472E7382}"/>
            </a:ext>
          </a:extLst>
        </xdr:cNvPr>
        <xdr:cNvCxnSpPr/>
      </xdr:nvCxnSpPr>
      <xdr:spPr>
        <a:xfrm flipV="1">
          <a:off x="8750300" y="6998257"/>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101719</xdr:rowOff>
    </xdr:from>
    <xdr:to>
      <xdr:col>41</xdr:col>
      <xdr:colOff>101600</xdr:colOff>
      <xdr:row>41</xdr:row>
      <xdr:rowOff>31869</xdr:rowOff>
    </xdr:to>
    <xdr:sp macro="" textlink="">
      <xdr:nvSpPr>
        <xdr:cNvPr id="136" name="楕円 135">
          <a:extLst>
            <a:ext uri="{FF2B5EF4-FFF2-40B4-BE49-F238E27FC236}">
              <a16:creationId xmlns:a16="http://schemas.microsoft.com/office/drawing/2014/main" id="{8E32F19F-F18D-4F7E-BB52-1BD02C31C8D7}"/>
            </a:ext>
          </a:extLst>
        </xdr:cNvPr>
        <xdr:cNvSpPr/>
      </xdr:nvSpPr>
      <xdr:spPr>
        <a:xfrm>
          <a:off x="7810500" y="695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146886</xdr:rowOff>
    </xdr:from>
    <xdr:to>
      <xdr:col>45</xdr:col>
      <xdr:colOff>177800</xdr:colOff>
      <xdr:row>40</xdr:row>
      <xdr:rowOff>152519</xdr:rowOff>
    </xdr:to>
    <xdr:cxnSp macro="">
      <xdr:nvCxnSpPr>
        <xdr:cNvPr id="137" name="直線コネクタ 136">
          <a:extLst>
            <a:ext uri="{FF2B5EF4-FFF2-40B4-BE49-F238E27FC236}">
              <a16:creationId xmlns:a16="http://schemas.microsoft.com/office/drawing/2014/main" id="{F2795207-8555-4337-A1AD-8DB9662A7071}"/>
            </a:ext>
          </a:extLst>
        </xdr:cNvPr>
        <xdr:cNvCxnSpPr/>
      </xdr:nvCxnSpPr>
      <xdr:spPr>
        <a:xfrm flipV="1">
          <a:off x="7861300" y="7004886"/>
          <a:ext cx="889000" cy="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164193</xdr:rowOff>
    </xdr:from>
    <xdr:to>
      <xdr:col>36</xdr:col>
      <xdr:colOff>165100</xdr:colOff>
      <xdr:row>41</xdr:row>
      <xdr:rowOff>94343</xdr:rowOff>
    </xdr:to>
    <xdr:sp macro="" textlink="">
      <xdr:nvSpPr>
        <xdr:cNvPr id="138" name="楕円 137">
          <a:extLst>
            <a:ext uri="{FF2B5EF4-FFF2-40B4-BE49-F238E27FC236}">
              <a16:creationId xmlns:a16="http://schemas.microsoft.com/office/drawing/2014/main" id="{6FD45DB7-9178-406B-BCB5-84B7BFD37E72}"/>
            </a:ext>
          </a:extLst>
        </xdr:cNvPr>
        <xdr:cNvSpPr/>
      </xdr:nvSpPr>
      <xdr:spPr>
        <a:xfrm>
          <a:off x="6921500" y="7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152519</xdr:rowOff>
    </xdr:from>
    <xdr:to>
      <xdr:col>41</xdr:col>
      <xdr:colOff>50800</xdr:colOff>
      <xdr:row>41</xdr:row>
      <xdr:rowOff>43543</xdr:rowOff>
    </xdr:to>
    <xdr:cxnSp macro="">
      <xdr:nvCxnSpPr>
        <xdr:cNvPr id="139" name="直線コネクタ 138">
          <a:extLst>
            <a:ext uri="{FF2B5EF4-FFF2-40B4-BE49-F238E27FC236}">
              <a16:creationId xmlns:a16="http://schemas.microsoft.com/office/drawing/2014/main" id="{DC8972FE-E6F1-4F1A-9615-7336B5678D30}"/>
            </a:ext>
          </a:extLst>
        </xdr:cNvPr>
        <xdr:cNvCxnSpPr/>
      </xdr:nvCxnSpPr>
      <xdr:spPr>
        <a:xfrm flipV="1">
          <a:off x="6972300" y="7010519"/>
          <a:ext cx="889000" cy="6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45236</xdr:rowOff>
    </xdr:from>
    <xdr:ext cx="534377" cy="259045"/>
    <xdr:sp macro="" textlink="">
      <xdr:nvSpPr>
        <xdr:cNvPr id="140" name="n_1aveValue【道路】&#10;一人当たり延長">
          <a:extLst>
            <a:ext uri="{FF2B5EF4-FFF2-40B4-BE49-F238E27FC236}">
              <a16:creationId xmlns:a16="http://schemas.microsoft.com/office/drawing/2014/main" id="{92C36474-3AFB-4DCE-B47D-5851A58E2AEA}"/>
            </a:ext>
          </a:extLst>
        </xdr:cNvPr>
        <xdr:cNvSpPr txBox="1"/>
      </xdr:nvSpPr>
      <xdr:spPr>
        <a:xfrm>
          <a:off x="9359411" y="707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53792</xdr:rowOff>
    </xdr:from>
    <xdr:ext cx="534377" cy="259045"/>
    <xdr:sp macro="" textlink="">
      <xdr:nvSpPr>
        <xdr:cNvPr id="141" name="n_2aveValue【道路】&#10;一人当たり延長">
          <a:extLst>
            <a:ext uri="{FF2B5EF4-FFF2-40B4-BE49-F238E27FC236}">
              <a16:creationId xmlns:a16="http://schemas.microsoft.com/office/drawing/2014/main" id="{F1C59DA2-4DDE-4817-9EB5-046E18424ADE}"/>
            </a:ext>
          </a:extLst>
        </xdr:cNvPr>
        <xdr:cNvSpPr txBox="1"/>
      </xdr:nvSpPr>
      <xdr:spPr>
        <a:xfrm>
          <a:off x="8483111" y="708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42" name="n_3aveValue【道路】&#10;一人当たり延長">
          <a:extLst>
            <a:ext uri="{FF2B5EF4-FFF2-40B4-BE49-F238E27FC236}">
              <a16:creationId xmlns:a16="http://schemas.microsoft.com/office/drawing/2014/main" id="{304BBBDC-96E8-4716-AD1D-98772F2070C1}"/>
            </a:ext>
          </a:extLst>
        </xdr:cNvPr>
        <xdr:cNvSpPr txBox="1"/>
      </xdr:nvSpPr>
      <xdr:spPr>
        <a:xfrm>
          <a:off x="7594111" y="67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76400</xdr:rowOff>
    </xdr:from>
    <xdr:ext cx="534377" cy="259045"/>
    <xdr:sp macro="" textlink="">
      <xdr:nvSpPr>
        <xdr:cNvPr id="143" name="n_4aveValue【道路】&#10;一人当たり延長">
          <a:extLst>
            <a:ext uri="{FF2B5EF4-FFF2-40B4-BE49-F238E27FC236}">
              <a16:creationId xmlns:a16="http://schemas.microsoft.com/office/drawing/2014/main" id="{0A12D4AE-5C4E-47F4-8511-336F3F821EC1}"/>
            </a:ext>
          </a:extLst>
        </xdr:cNvPr>
        <xdr:cNvSpPr txBox="1"/>
      </xdr:nvSpPr>
      <xdr:spPr>
        <a:xfrm>
          <a:off x="6705111" y="676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36134</xdr:rowOff>
    </xdr:from>
    <xdr:ext cx="534377" cy="259045"/>
    <xdr:sp macro="" textlink="">
      <xdr:nvSpPr>
        <xdr:cNvPr id="144" name="n_1mainValue【道路】&#10;一人当たり延長">
          <a:extLst>
            <a:ext uri="{FF2B5EF4-FFF2-40B4-BE49-F238E27FC236}">
              <a16:creationId xmlns:a16="http://schemas.microsoft.com/office/drawing/2014/main" id="{B6AFD4B1-2B3B-41D2-ABC2-B4DC96838162}"/>
            </a:ext>
          </a:extLst>
        </xdr:cNvPr>
        <xdr:cNvSpPr txBox="1"/>
      </xdr:nvSpPr>
      <xdr:spPr>
        <a:xfrm>
          <a:off x="9359411" y="672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42763</xdr:rowOff>
    </xdr:from>
    <xdr:ext cx="534377" cy="259045"/>
    <xdr:sp macro="" textlink="">
      <xdr:nvSpPr>
        <xdr:cNvPr id="145" name="n_2mainValue【道路】&#10;一人当たり延長">
          <a:extLst>
            <a:ext uri="{FF2B5EF4-FFF2-40B4-BE49-F238E27FC236}">
              <a16:creationId xmlns:a16="http://schemas.microsoft.com/office/drawing/2014/main" id="{7E73A129-81F6-4455-B617-56094847EDEB}"/>
            </a:ext>
          </a:extLst>
        </xdr:cNvPr>
        <xdr:cNvSpPr txBox="1"/>
      </xdr:nvSpPr>
      <xdr:spPr>
        <a:xfrm>
          <a:off x="8483111" y="672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22996</xdr:rowOff>
    </xdr:from>
    <xdr:ext cx="534377" cy="259045"/>
    <xdr:sp macro="" textlink="">
      <xdr:nvSpPr>
        <xdr:cNvPr id="146" name="n_3mainValue【道路】&#10;一人当たり延長">
          <a:extLst>
            <a:ext uri="{FF2B5EF4-FFF2-40B4-BE49-F238E27FC236}">
              <a16:creationId xmlns:a16="http://schemas.microsoft.com/office/drawing/2014/main" id="{019F21B4-3CC3-4BD4-A895-FEA63E0DBF46}"/>
            </a:ext>
          </a:extLst>
        </xdr:cNvPr>
        <xdr:cNvSpPr txBox="1"/>
      </xdr:nvSpPr>
      <xdr:spPr>
        <a:xfrm>
          <a:off x="7594111" y="705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85470</xdr:rowOff>
    </xdr:from>
    <xdr:ext cx="534377" cy="259045"/>
    <xdr:sp macro="" textlink="">
      <xdr:nvSpPr>
        <xdr:cNvPr id="147" name="n_4mainValue【道路】&#10;一人当たり延長">
          <a:extLst>
            <a:ext uri="{FF2B5EF4-FFF2-40B4-BE49-F238E27FC236}">
              <a16:creationId xmlns:a16="http://schemas.microsoft.com/office/drawing/2014/main" id="{EC555F5B-E21A-4E79-81C4-5AA0B0CCC152}"/>
            </a:ext>
          </a:extLst>
        </xdr:cNvPr>
        <xdr:cNvSpPr txBox="1"/>
      </xdr:nvSpPr>
      <xdr:spPr>
        <a:xfrm>
          <a:off x="6705111" y="711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F7A13A9-D2BA-43B7-8548-E5663A1EDA6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E361A16-8DDF-4027-91CC-6D4EF49D214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8B863E5-9FDD-452C-8610-C836DE38392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EA899CF-2783-47D3-944B-DE78F0AC470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427A2AE-1676-4CFF-BA48-1FE82CBF302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982280A-45BB-46F0-92E9-56B74128D1B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2CDA47C-733E-435D-BD42-C25A975420D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80D703C-5835-436C-B5DB-8337D17E56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01069A5-6F71-4AE4-A007-5553AA5478A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78667C3-CD2E-46B8-A710-3C3E86835FB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6F22A59-3538-4764-8381-94CABE79E6A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8473B3CF-6C5B-4430-A4EA-8EF90A5F7D8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FF759840-0072-4225-8B4A-CD78F1569D1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4630219C-F73C-4DE2-9B3C-8598B320CEE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D2CEFA65-07D4-48AB-8D3F-2187265F79D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7FA5782F-D828-4E04-8D6E-91683380C73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ACC37989-330F-470A-901E-13F497A7602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46C108DE-A037-463F-A5A4-2BA51CE0075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5094C5A5-311E-4335-A883-6AB11983A2C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731A8624-4642-4B9C-B215-515A5E7F56C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9D8A67F9-476F-459D-96A5-DF74FECE84C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12E02B4-98DD-4C4E-A62B-BEE663034D7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9EADF352-BE5F-4CCE-9BA3-BC541DE1DE4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53DB9C4B-30FA-4B6B-9A74-9C9062CA2DE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99E446CB-B275-4972-8D1B-1612CE3BE226}"/>
            </a:ext>
          </a:extLst>
        </xdr:cNvPr>
        <xdr:cNvCxnSpPr/>
      </xdr:nvCxnSpPr>
      <xdr:spPr>
        <a:xfrm flipV="1">
          <a:off x="4634865" y="956881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4394E495-B4C7-41C5-B0A7-48125C278353}"/>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B2073132-B71B-435F-85C0-77A769821686}"/>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6E6BDC1D-290E-4EA5-81F3-99538FFDFA83}"/>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8594A19B-65B7-44C0-9040-9C8B631EDD82}"/>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53992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CE4AECC9-722C-47AF-BA57-57498EA06393}"/>
            </a:ext>
          </a:extLst>
        </xdr:cNvPr>
        <xdr:cNvSpPr txBox="1"/>
      </xdr:nvSpPr>
      <xdr:spPr>
        <a:xfrm>
          <a:off x="4673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0983D40B-E19A-4A2E-8F23-F979D37EE2FF}"/>
            </a:ext>
          </a:extLst>
        </xdr:cNvPr>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40B51BB3-EB8E-4199-B638-68083C351BA1}"/>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2C8A0BEA-6D39-4EC8-90DE-9DA543206BBC}"/>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a:extLst>
            <a:ext uri="{FF2B5EF4-FFF2-40B4-BE49-F238E27FC236}">
              <a16:creationId xmlns:a16="http://schemas.microsoft.com/office/drawing/2014/main" id="{FFDF3BC7-49BC-4DEA-9CAB-B5BE094892F7}"/>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a:extLst>
            <a:ext uri="{FF2B5EF4-FFF2-40B4-BE49-F238E27FC236}">
              <a16:creationId xmlns:a16="http://schemas.microsoft.com/office/drawing/2014/main" id="{11738CF8-A155-4E5A-A14F-7E3AFE94DB29}"/>
            </a:ext>
          </a:extLst>
        </xdr:cNvPr>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5CDA60A-C0A0-4648-857B-923CA5A3563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F2DAAB2-FFCC-4CBC-B0A3-EA48713A81F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6CB727B-DC73-4731-B00D-5A46B8362A1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A8A6942-2280-45BA-B1AB-40645B8AEFF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5920CC7-7FB1-4431-9952-9B2F05EF54C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103505</xdr:rowOff>
    </xdr:from>
    <xdr:to>
      <xdr:col>24</xdr:col>
      <xdr:colOff>114300</xdr:colOff>
      <xdr:row>62</xdr:row>
      <xdr:rowOff>33655</xdr:rowOff>
    </xdr:to>
    <xdr:sp macro="" textlink="">
      <xdr:nvSpPr>
        <xdr:cNvPr id="188" name="楕円 187">
          <a:extLst>
            <a:ext uri="{FF2B5EF4-FFF2-40B4-BE49-F238E27FC236}">
              <a16:creationId xmlns:a16="http://schemas.microsoft.com/office/drawing/2014/main" id="{52E2C222-58B4-4612-A692-AF5247879478}"/>
            </a:ext>
          </a:extLst>
        </xdr:cNvPr>
        <xdr:cNvSpPr/>
      </xdr:nvSpPr>
      <xdr:spPr>
        <a:xfrm>
          <a:off x="45847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81932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C2A7C63F-711F-4E54-AF0E-32A18DE42769}"/>
            </a:ext>
          </a:extLst>
        </xdr:cNvPr>
        <xdr:cNvSpPr txBox="1"/>
      </xdr:nvSpPr>
      <xdr:spPr>
        <a:xfrm>
          <a:off x="4673600"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84455</xdr:rowOff>
    </xdr:from>
    <xdr:to>
      <xdr:col>20</xdr:col>
      <xdr:colOff>38100</xdr:colOff>
      <xdr:row>62</xdr:row>
      <xdr:rowOff>14605</xdr:rowOff>
    </xdr:to>
    <xdr:sp macro="" textlink="">
      <xdr:nvSpPr>
        <xdr:cNvPr id="190" name="楕円 189">
          <a:extLst>
            <a:ext uri="{FF2B5EF4-FFF2-40B4-BE49-F238E27FC236}">
              <a16:creationId xmlns:a16="http://schemas.microsoft.com/office/drawing/2014/main" id="{286A7147-377E-4C57-8DB6-5805BB3573C1}"/>
            </a:ext>
          </a:extLst>
        </xdr:cNvPr>
        <xdr:cNvSpPr/>
      </xdr:nvSpPr>
      <xdr:spPr>
        <a:xfrm>
          <a:off x="3746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135255</xdr:rowOff>
    </xdr:from>
    <xdr:to>
      <xdr:col>24</xdr:col>
      <xdr:colOff>63500</xdr:colOff>
      <xdr:row>61</xdr:row>
      <xdr:rowOff>154305</xdr:rowOff>
    </xdr:to>
    <xdr:cxnSp macro="">
      <xdr:nvCxnSpPr>
        <xdr:cNvPr id="191" name="直線コネクタ 190">
          <a:extLst>
            <a:ext uri="{FF2B5EF4-FFF2-40B4-BE49-F238E27FC236}">
              <a16:creationId xmlns:a16="http://schemas.microsoft.com/office/drawing/2014/main" id="{E1ED2BE4-A697-4C97-A401-6E8C7E3711ED}"/>
            </a:ext>
          </a:extLst>
        </xdr:cNvPr>
        <xdr:cNvCxnSpPr/>
      </xdr:nvCxnSpPr>
      <xdr:spPr>
        <a:xfrm>
          <a:off x="3797300" y="105937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59690</xdr:rowOff>
    </xdr:from>
    <xdr:to>
      <xdr:col>15</xdr:col>
      <xdr:colOff>101600</xdr:colOff>
      <xdr:row>61</xdr:row>
      <xdr:rowOff>161290</xdr:rowOff>
    </xdr:to>
    <xdr:sp macro="" textlink="">
      <xdr:nvSpPr>
        <xdr:cNvPr id="192" name="楕円 191">
          <a:extLst>
            <a:ext uri="{FF2B5EF4-FFF2-40B4-BE49-F238E27FC236}">
              <a16:creationId xmlns:a16="http://schemas.microsoft.com/office/drawing/2014/main" id="{59961346-B498-4AE8-B339-1A29CB743D94}"/>
            </a:ext>
          </a:extLst>
        </xdr:cNvPr>
        <xdr:cNvSpPr/>
      </xdr:nvSpPr>
      <xdr:spPr>
        <a:xfrm>
          <a:off x="2857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110490</xdr:rowOff>
    </xdr:from>
    <xdr:to>
      <xdr:col>19</xdr:col>
      <xdr:colOff>177800</xdr:colOff>
      <xdr:row>61</xdr:row>
      <xdr:rowOff>135255</xdr:rowOff>
    </xdr:to>
    <xdr:cxnSp macro="">
      <xdr:nvCxnSpPr>
        <xdr:cNvPr id="193" name="直線コネクタ 192">
          <a:extLst>
            <a:ext uri="{FF2B5EF4-FFF2-40B4-BE49-F238E27FC236}">
              <a16:creationId xmlns:a16="http://schemas.microsoft.com/office/drawing/2014/main" id="{167B1882-51FA-4D03-85F7-5C3527155D59}"/>
            </a:ext>
          </a:extLst>
        </xdr:cNvPr>
        <xdr:cNvCxnSpPr/>
      </xdr:nvCxnSpPr>
      <xdr:spPr>
        <a:xfrm>
          <a:off x="2908300" y="105689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34925</xdr:rowOff>
    </xdr:from>
    <xdr:to>
      <xdr:col>10</xdr:col>
      <xdr:colOff>165100</xdr:colOff>
      <xdr:row>61</xdr:row>
      <xdr:rowOff>136525</xdr:rowOff>
    </xdr:to>
    <xdr:sp macro="" textlink="">
      <xdr:nvSpPr>
        <xdr:cNvPr id="194" name="楕円 193">
          <a:extLst>
            <a:ext uri="{FF2B5EF4-FFF2-40B4-BE49-F238E27FC236}">
              <a16:creationId xmlns:a16="http://schemas.microsoft.com/office/drawing/2014/main" id="{BC123725-9250-47FD-AED9-04E41E2A33A7}"/>
            </a:ext>
          </a:extLst>
        </xdr:cNvPr>
        <xdr:cNvSpPr/>
      </xdr:nvSpPr>
      <xdr:spPr>
        <a:xfrm>
          <a:off x="1968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85725</xdr:rowOff>
    </xdr:from>
    <xdr:to>
      <xdr:col>15</xdr:col>
      <xdr:colOff>50800</xdr:colOff>
      <xdr:row>61</xdr:row>
      <xdr:rowOff>110490</xdr:rowOff>
    </xdr:to>
    <xdr:cxnSp macro="">
      <xdr:nvCxnSpPr>
        <xdr:cNvPr id="195" name="直線コネクタ 194">
          <a:extLst>
            <a:ext uri="{FF2B5EF4-FFF2-40B4-BE49-F238E27FC236}">
              <a16:creationId xmlns:a16="http://schemas.microsoft.com/office/drawing/2014/main" id="{AB0162F5-C7EA-402D-93F5-97A4ED6273BA}"/>
            </a:ext>
          </a:extLst>
        </xdr:cNvPr>
        <xdr:cNvCxnSpPr/>
      </xdr:nvCxnSpPr>
      <xdr:spPr>
        <a:xfrm>
          <a:off x="2019300" y="105441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10160</xdr:rowOff>
    </xdr:from>
    <xdr:to>
      <xdr:col>6</xdr:col>
      <xdr:colOff>38100</xdr:colOff>
      <xdr:row>61</xdr:row>
      <xdr:rowOff>111760</xdr:rowOff>
    </xdr:to>
    <xdr:sp macro="" textlink="">
      <xdr:nvSpPr>
        <xdr:cNvPr id="196" name="楕円 195">
          <a:extLst>
            <a:ext uri="{FF2B5EF4-FFF2-40B4-BE49-F238E27FC236}">
              <a16:creationId xmlns:a16="http://schemas.microsoft.com/office/drawing/2014/main" id="{900A1CBF-2D09-4A0E-B121-6A25F4A483D9}"/>
            </a:ext>
          </a:extLst>
        </xdr:cNvPr>
        <xdr:cNvSpPr/>
      </xdr:nvSpPr>
      <xdr:spPr>
        <a:xfrm>
          <a:off x="1079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60960</xdr:rowOff>
    </xdr:from>
    <xdr:to>
      <xdr:col>10</xdr:col>
      <xdr:colOff>114300</xdr:colOff>
      <xdr:row>61</xdr:row>
      <xdr:rowOff>85725</xdr:rowOff>
    </xdr:to>
    <xdr:cxnSp macro="">
      <xdr:nvCxnSpPr>
        <xdr:cNvPr id="197" name="直線コネクタ 196">
          <a:extLst>
            <a:ext uri="{FF2B5EF4-FFF2-40B4-BE49-F238E27FC236}">
              <a16:creationId xmlns:a16="http://schemas.microsoft.com/office/drawing/2014/main" id="{5537CA47-A703-4694-9389-3C4B47726D7D}"/>
            </a:ext>
          </a:extLst>
        </xdr:cNvPr>
        <xdr:cNvCxnSpPr/>
      </xdr:nvCxnSpPr>
      <xdr:spPr>
        <a:xfrm>
          <a:off x="1130300" y="105194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103522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A2631951-9911-40E8-B0B9-52CF9C003825}"/>
            </a:ext>
          </a:extLst>
        </xdr:cNvPr>
        <xdr:cNvSpPr txBox="1"/>
      </xdr:nvSpPr>
      <xdr:spPr>
        <a:xfrm>
          <a:off x="3582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3BE4ECC4-1EAC-4442-981B-1AB8F36457FB}"/>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2587FD93-3666-4F7D-BD40-673874D4FF83}"/>
            </a:ext>
          </a:extLst>
        </xdr:cNvPr>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36FFC516-E7AD-493A-8195-A3E0E3648BC9}"/>
            </a:ext>
          </a:extLst>
        </xdr:cNvPr>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5732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EB2A2EF7-C1AD-4045-9FAC-E27E9929E6D1}"/>
            </a:ext>
          </a:extLst>
        </xdr:cNvPr>
        <xdr:cNvSpPr txBox="1"/>
      </xdr:nvSpPr>
      <xdr:spPr>
        <a:xfrm>
          <a:off x="35820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152417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D7415C8A-F886-406D-8DC2-0E89BF8215E8}"/>
            </a:ext>
          </a:extLst>
        </xdr:cNvPr>
        <xdr:cNvSpPr txBox="1"/>
      </xdr:nvSpPr>
      <xdr:spPr>
        <a:xfrm>
          <a:off x="2705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127652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4636CDD1-16CD-449D-85E7-C592C02718DE}"/>
            </a:ext>
          </a:extLst>
        </xdr:cNvPr>
        <xdr:cNvSpPr txBox="1"/>
      </xdr:nvSpPr>
      <xdr:spPr>
        <a:xfrm>
          <a:off x="1816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102887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EC90ADE0-19B6-47A6-8131-31F292687341}"/>
            </a:ext>
          </a:extLst>
        </xdr:cNvPr>
        <xdr:cNvSpPr txBox="1"/>
      </xdr:nvSpPr>
      <xdr:spPr>
        <a:xfrm>
          <a:off x="927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5BF51F8-540A-432D-8CCE-C45880E0C78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EFD00556-E701-4B5B-A0F0-4FA2C5EC827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C0DEB363-8141-4C56-AC1D-B557ADE0D7C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72BA0CFB-CE23-4404-B0C0-E74AB8A0795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1018100-B162-4152-B2EA-3612987AD9F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40BCFD73-4CF1-41BA-98A6-AB9B11D3C5B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A73EFB81-C945-42FB-9C24-66477058D46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87EB04B-ED4C-4AAF-953B-02A07D75135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96EE426-53D1-4E19-8C08-A5EED83D051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C0E71E67-8C38-4D11-95C8-D1A994F22D0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BF8804AC-F280-4677-BFAB-599D8877A75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B349F376-B384-4C6B-9C2F-8D912F51228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928C1EE9-6B35-4F6F-B235-C50B427D02A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36F5DF6E-4E68-4328-B283-584DFFF5759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8FD202A9-8CE5-4EE1-9850-EC08A9779CE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EC0D4BCC-C3C2-4D5C-BC8C-7CA2D94B39D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98E6B9B5-BA1B-41A3-A7F8-F0310AE2842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5AD14699-4164-4D1F-8CB0-3260561B2F7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E90A5237-AF6E-44CB-93C4-9486CCA6835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D88D5A75-3559-4F3B-96EC-66FBE742D35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895EB37-12BF-47C9-9A28-E3435137E17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D066BD69-D4A9-4AEE-98BD-72B2161D8C3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46F9CF53-AF39-48E0-8775-23696C075E1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26825A91-5979-4B3D-8E97-52DB58AC94DC}"/>
            </a:ext>
          </a:extLst>
        </xdr:cNvPr>
        <xdr:cNvCxnSpPr/>
      </xdr:nvCxnSpPr>
      <xdr:spPr>
        <a:xfrm flipV="1">
          <a:off x="10476865" y="9700737"/>
          <a:ext cx="0" cy="1346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A2034238-9222-4099-A830-3C84BB55717F}"/>
            </a:ext>
          </a:extLst>
        </xdr:cNvPr>
        <xdr:cNvSpPr txBox="1"/>
      </xdr:nvSpPr>
      <xdr:spPr>
        <a:xfrm>
          <a:off x="1051560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8371D63E-2DB5-46BF-8745-BCC0223E21D5}"/>
            </a:ext>
          </a:extLst>
        </xdr:cNvPr>
        <xdr:cNvCxnSpPr/>
      </xdr:nvCxnSpPr>
      <xdr:spPr>
        <a:xfrm>
          <a:off x="10388600" y="1104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2C39E50D-282A-4809-B1A8-B67975A03F86}"/>
            </a:ext>
          </a:extLst>
        </xdr:cNvPr>
        <xdr:cNvSpPr txBox="1"/>
      </xdr:nvSpPr>
      <xdr:spPr>
        <a:xfrm>
          <a:off x="10515600" y="9475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8B472C76-A854-48DF-BD14-0D10AEFC424B}"/>
            </a:ext>
          </a:extLst>
        </xdr:cNvPr>
        <xdr:cNvCxnSpPr/>
      </xdr:nvCxnSpPr>
      <xdr:spPr>
        <a:xfrm>
          <a:off x="10388600" y="970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51908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85B3C5BF-070A-4E2D-9BE4-4DA69C3A4E08}"/>
            </a:ext>
          </a:extLst>
        </xdr:cNvPr>
        <xdr:cNvSpPr txBox="1"/>
      </xdr:nvSpPr>
      <xdr:spPr>
        <a:xfrm>
          <a:off x="10515600" y="10510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E994D01A-6619-40A1-AF35-C8499980C3DF}"/>
            </a:ext>
          </a:extLst>
        </xdr:cNvPr>
        <xdr:cNvSpPr/>
      </xdr:nvSpPr>
      <xdr:spPr>
        <a:xfrm>
          <a:off x="10426700" y="106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4B5066F1-F33F-4A6F-85E9-44F5011C86A2}"/>
            </a:ext>
          </a:extLst>
        </xdr:cNvPr>
        <xdr:cNvSpPr/>
      </xdr:nvSpPr>
      <xdr:spPr>
        <a:xfrm>
          <a:off x="9588500" y="106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62854A65-56C1-4E8E-8BDD-3D246AD0CFB3}"/>
            </a:ext>
          </a:extLst>
        </xdr:cNvPr>
        <xdr:cNvSpPr/>
      </xdr:nvSpPr>
      <xdr:spPr>
        <a:xfrm>
          <a:off x="8699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38" name="フローチャート: 判断 237">
          <a:extLst>
            <a:ext uri="{FF2B5EF4-FFF2-40B4-BE49-F238E27FC236}">
              <a16:creationId xmlns:a16="http://schemas.microsoft.com/office/drawing/2014/main" id="{A1D801B3-C566-4B6E-89CD-55816C5D2970}"/>
            </a:ext>
          </a:extLst>
        </xdr:cNvPr>
        <xdr:cNvSpPr/>
      </xdr:nvSpPr>
      <xdr:spPr>
        <a:xfrm>
          <a:off x="7810500" y="106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39" name="フローチャート: 判断 238">
          <a:extLst>
            <a:ext uri="{FF2B5EF4-FFF2-40B4-BE49-F238E27FC236}">
              <a16:creationId xmlns:a16="http://schemas.microsoft.com/office/drawing/2014/main" id="{7ACD7215-6B73-45A6-A7B1-85ACCB856A46}"/>
            </a:ext>
          </a:extLst>
        </xdr:cNvPr>
        <xdr:cNvSpPr/>
      </xdr:nvSpPr>
      <xdr:spPr>
        <a:xfrm>
          <a:off x="6921500" y="1064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FC8AECC-E817-4796-BB01-E7403D58006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9CCE94B-4EA7-4ACD-BC2F-6508C57D203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37A10A2-A393-438A-9D01-391717E993D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A1C6183-0E56-46B2-A9F5-E977109FE57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8234235-B608-46A9-9178-4E403F735BE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158322</xdr:rowOff>
    </xdr:from>
    <xdr:to>
      <xdr:col>55</xdr:col>
      <xdr:colOff>50800</xdr:colOff>
      <xdr:row>64</xdr:row>
      <xdr:rowOff>88472</xdr:rowOff>
    </xdr:to>
    <xdr:sp macro="" textlink="">
      <xdr:nvSpPr>
        <xdr:cNvPr id="245" name="楕円 244">
          <a:extLst>
            <a:ext uri="{FF2B5EF4-FFF2-40B4-BE49-F238E27FC236}">
              <a16:creationId xmlns:a16="http://schemas.microsoft.com/office/drawing/2014/main" id="{5FA58598-76B1-4604-B033-325EC703D8DC}"/>
            </a:ext>
          </a:extLst>
        </xdr:cNvPr>
        <xdr:cNvSpPr/>
      </xdr:nvSpPr>
      <xdr:spPr>
        <a:xfrm>
          <a:off x="10426700" y="109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73249</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98544BCE-04DB-4835-A9BA-7C8C9F54A3B7}"/>
            </a:ext>
          </a:extLst>
        </xdr:cNvPr>
        <xdr:cNvSpPr txBox="1"/>
      </xdr:nvSpPr>
      <xdr:spPr>
        <a:xfrm>
          <a:off x="10515600" y="1087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159438</xdr:rowOff>
    </xdr:from>
    <xdr:to>
      <xdr:col>50</xdr:col>
      <xdr:colOff>165100</xdr:colOff>
      <xdr:row>64</xdr:row>
      <xdr:rowOff>89588</xdr:rowOff>
    </xdr:to>
    <xdr:sp macro="" textlink="">
      <xdr:nvSpPr>
        <xdr:cNvPr id="247" name="楕円 246">
          <a:extLst>
            <a:ext uri="{FF2B5EF4-FFF2-40B4-BE49-F238E27FC236}">
              <a16:creationId xmlns:a16="http://schemas.microsoft.com/office/drawing/2014/main" id="{2AA7379B-AC95-40AE-8AB5-9042276DB614}"/>
            </a:ext>
          </a:extLst>
        </xdr:cNvPr>
        <xdr:cNvSpPr/>
      </xdr:nvSpPr>
      <xdr:spPr>
        <a:xfrm>
          <a:off x="9588500" y="109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37672</xdr:rowOff>
    </xdr:from>
    <xdr:to>
      <xdr:col>55</xdr:col>
      <xdr:colOff>0</xdr:colOff>
      <xdr:row>64</xdr:row>
      <xdr:rowOff>38788</xdr:rowOff>
    </xdr:to>
    <xdr:cxnSp macro="">
      <xdr:nvCxnSpPr>
        <xdr:cNvPr id="248" name="直線コネクタ 247">
          <a:extLst>
            <a:ext uri="{FF2B5EF4-FFF2-40B4-BE49-F238E27FC236}">
              <a16:creationId xmlns:a16="http://schemas.microsoft.com/office/drawing/2014/main" id="{1CD27FA2-DC12-4678-811A-BFF9234CC4F3}"/>
            </a:ext>
          </a:extLst>
        </xdr:cNvPr>
        <xdr:cNvCxnSpPr/>
      </xdr:nvCxnSpPr>
      <xdr:spPr>
        <a:xfrm flipV="1">
          <a:off x="9639300" y="11010472"/>
          <a:ext cx="8382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160302</xdr:rowOff>
    </xdr:from>
    <xdr:to>
      <xdr:col>46</xdr:col>
      <xdr:colOff>38100</xdr:colOff>
      <xdr:row>64</xdr:row>
      <xdr:rowOff>90452</xdr:rowOff>
    </xdr:to>
    <xdr:sp macro="" textlink="">
      <xdr:nvSpPr>
        <xdr:cNvPr id="249" name="楕円 248">
          <a:extLst>
            <a:ext uri="{FF2B5EF4-FFF2-40B4-BE49-F238E27FC236}">
              <a16:creationId xmlns:a16="http://schemas.microsoft.com/office/drawing/2014/main" id="{0445693E-D7C1-435C-B005-BF25E9741FF1}"/>
            </a:ext>
          </a:extLst>
        </xdr:cNvPr>
        <xdr:cNvSpPr/>
      </xdr:nvSpPr>
      <xdr:spPr>
        <a:xfrm>
          <a:off x="8699500" y="1096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38788</xdr:rowOff>
    </xdr:from>
    <xdr:to>
      <xdr:col>50</xdr:col>
      <xdr:colOff>114300</xdr:colOff>
      <xdr:row>64</xdr:row>
      <xdr:rowOff>39652</xdr:rowOff>
    </xdr:to>
    <xdr:cxnSp macro="">
      <xdr:nvCxnSpPr>
        <xdr:cNvPr id="250" name="直線コネクタ 249">
          <a:extLst>
            <a:ext uri="{FF2B5EF4-FFF2-40B4-BE49-F238E27FC236}">
              <a16:creationId xmlns:a16="http://schemas.microsoft.com/office/drawing/2014/main" id="{A3AD88AF-0DF7-4D8A-8F13-CDC2DEBD276A}"/>
            </a:ext>
          </a:extLst>
        </xdr:cNvPr>
        <xdr:cNvCxnSpPr/>
      </xdr:nvCxnSpPr>
      <xdr:spPr>
        <a:xfrm flipV="1">
          <a:off x="8750300" y="11011588"/>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161087</xdr:rowOff>
    </xdr:from>
    <xdr:to>
      <xdr:col>41</xdr:col>
      <xdr:colOff>101600</xdr:colOff>
      <xdr:row>64</xdr:row>
      <xdr:rowOff>91237</xdr:rowOff>
    </xdr:to>
    <xdr:sp macro="" textlink="">
      <xdr:nvSpPr>
        <xdr:cNvPr id="251" name="楕円 250">
          <a:extLst>
            <a:ext uri="{FF2B5EF4-FFF2-40B4-BE49-F238E27FC236}">
              <a16:creationId xmlns:a16="http://schemas.microsoft.com/office/drawing/2014/main" id="{C63B8733-24B6-43E6-9D9E-28B47F037B1B}"/>
            </a:ext>
          </a:extLst>
        </xdr:cNvPr>
        <xdr:cNvSpPr/>
      </xdr:nvSpPr>
      <xdr:spPr>
        <a:xfrm>
          <a:off x="7810500" y="1096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39652</xdr:rowOff>
    </xdr:from>
    <xdr:to>
      <xdr:col>45</xdr:col>
      <xdr:colOff>177800</xdr:colOff>
      <xdr:row>64</xdr:row>
      <xdr:rowOff>40437</xdr:rowOff>
    </xdr:to>
    <xdr:cxnSp macro="">
      <xdr:nvCxnSpPr>
        <xdr:cNvPr id="252" name="直線コネクタ 251">
          <a:extLst>
            <a:ext uri="{FF2B5EF4-FFF2-40B4-BE49-F238E27FC236}">
              <a16:creationId xmlns:a16="http://schemas.microsoft.com/office/drawing/2014/main" id="{502E0965-E88D-45A4-A927-D2EAB175634A}"/>
            </a:ext>
          </a:extLst>
        </xdr:cNvPr>
        <xdr:cNvCxnSpPr/>
      </xdr:nvCxnSpPr>
      <xdr:spPr>
        <a:xfrm flipV="1">
          <a:off x="7861300" y="11012452"/>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161851</xdr:rowOff>
    </xdr:from>
    <xdr:to>
      <xdr:col>36</xdr:col>
      <xdr:colOff>165100</xdr:colOff>
      <xdr:row>64</xdr:row>
      <xdr:rowOff>92001</xdr:rowOff>
    </xdr:to>
    <xdr:sp macro="" textlink="">
      <xdr:nvSpPr>
        <xdr:cNvPr id="253" name="楕円 252">
          <a:extLst>
            <a:ext uri="{FF2B5EF4-FFF2-40B4-BE49-F238E27FC236}">
              <a16:creationId xmlns:a16="http://schemas.microsoft.com/office/drawing/2014/main" id="{4F2BE9F3-525D-4988-998E-771D3F84DBF4}"/>
            </a:ext>
          </a:extLst>
        </xdr:cNvPr>
        <xdr:cNvSpPr/>
      </xdr:nvSpPr>
      <xdr:spPr>
        <a:xfrm>
          <a:off x="6921500" y="1096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40437</xdr:rowOff>
    </xdr:from>
    <xdr:to>
      <xdr:col>41</xdr:col>
      <xdr:colOff>50800</xdr:colOff>
      <xdr:row>64</xdr:row>
      <xdr:rowOff>41201</xdr:rowOff>
    </xdr:to>
    <xdr:cxnSp macro="">
      <xdr:nvCxnSpPr>
        <xdr:cNvPr id="254" name="直線コネクタ 253">
          <a:extLst>
            <a:ext uri="{FF2B5EF4-FFF2-40B4-BE49-F238E27FC236}">
              <a16:creationId xmlns:a16="http://schemas.microsoft.com/office/drawing/2014/main" id="{1D1A830E-F2BC-40C1-B023-E7975F039548}"/>
            </a:ext>
          </a:extLst>
        </xdr:cNvPr>
        <xdr:cNvCxnSpPr/>
      </xdr:nvCxnSpPr>
      <xdr:spPr>
        <a:xfrm flipV="1">
          <a:off x="6972300" y="11013237"/>
          <a:ext cx="8890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274B46E6-42C3-4BE5-A77B-B08EAA86671A}"/>
            </a:ext>
          </a:extLst>
        </xdr:cNvPr>
        <xdr:cNvSpPr txBox="1"/>
      </xdr:nvSpPr>
      <xdr:spPr>
        <a:xfrm>
          <a:off x="9327095" y="104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7274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ABC77867-4096-421E-8E43-E4606536EB8C}"/>
            </a:ext>
          </a:extLst>
        </xdr:cNvPr>
        <xdr:cNvSpPr txBox="1"/>
      </xdr:nvSpPr>
      <xdr:spPr>
        <a:xfrm>
          <a:off x="8450795" y="1046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116434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65FE4F49-00B1-485E-B378-F71A1F717BCE}"/>
            </a:ext>
          </a:extLst>
        </xdr:cNvPr>
        <xdr:cNvSpPr txBox="1"/>
      </xdr:nvSpPr>
      <xdr:spPr>
        <a:xfrm>
          <a:off x="7561795" y="1040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135031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E9481E0D-5FE9-4B2D-84C6-F54808869F91}"/>
            </a:ext>
          </a:extLst>
        </xdr:cNvPr>
        <xdr:cNvSpPr txBox="1"/>
      </xdr:nvSpPr>
      <xdr:spPr>
        <a:xfrm>
          <a:off x="6672795" y="1042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80715</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40506D91-289C-40D8-9CA6-985F959C78DA}"/>
            </a:ext>
          </a:extLst>
        </xdr:cNvPr>
        <xdr:cNvSpPr txBox="1"/>
      </xdr:nvSpPr>
      <xdr:spPr>
        <a:xfrm>
          <a:off x="9359411" y="1105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81579</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7304C4E8-17D2-4861-955F-0F7AA711FFC2}"/>
            </a:ext>
          </a:extLst>
        </xdr:cNvPr>
        <xdr:cNvSpPr txBox="1"/>
      </xdr:nvSpPr>
      <xdr:spPr>
        <a:xfrm>
          <a:off x="8483111" y="11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82364</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9BA1F95C-4FBD-4709-8119-3B3A13C7BA65}"/>
            </a:ext>
          </a:extLst>
        </xdr:cNvPr>
        <xdr:cNvSpPr txBox="1"/>
      </xdr:nvSpPr>
      <xdr:spPr>
        <a:xfrm>
          <a:off x="7594111" y="1105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83128</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4EB22ABA-7310-4989-A752-B5ED71916E0E}"/>
            </a:ext>
          </a:extLst>
        </xdr:cNvPr>
        <xdr:cNvSpPr txBox="1"/>
      </xdr:nvSpPr>
      <xdr:spPr>
        <a:xfrm>
          <a:off x="6705111" y="110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5A424985-689F-4FBB-A9A2-55E51971C9B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EDFAD18-2369-4721-B122-A57CFFD5F06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1FB4EAE-37C8-487C-90F6-050764311CF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178C51A-83B4-414E-B179-77C34033974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A2FB339-6E56-4A42-9594-D99998EF4AB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B104174-2B72-4E70-BA45-F2D52C264A5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4759D3D-92C3-4062-8F36-2161764DE7A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B9B0AE9-5212-4C39-9635-ECEF9745283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7CFF3CB-C434-4D44-B42E-EBB355AD127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6D38F0D-21BB-4FAB-8D3E-37733405731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22AED353-C900-4F39-911D-7B8BE449D9A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C3623706-9E5C-4B12-93FF-97580133602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F559C30F-5FAC-4C92-A884-5AB02B7BBAA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A471A31F-15B0-44DE-8D15-5C35071AA04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D370A1D8-D976-495D-BC09-BB84350D37B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AC78BB63-68DF-4E7A-81C9-E7114A7CB32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F8038335-C980-4EB7-8899-1836003E8FD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CB19FE93-1CB4-4271-81F5-7129ED40964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7D962B78-1FA3-428F-9A7C-4313E8B1D42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ADB57D4C-AC83-431B-9B74-410DB92737A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EE763FEC-2D2F-45A0-87FB-1048FB40184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1E57A6D5-5A49-4825-81AB-EBF5B49B641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1EAF47CB-BBFD-4B7E-8817-BDF5536B161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BAE3B51E-3C8F-465D-BB60-5E75341423C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FD2AF0B8-9D66-45B0-B959-BC7F6759E4F9}"/>
            </a:ext>
          </a:extLst>
        </xdr:cNvPr>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95341B81-9902-478A-BE42-75FE849C7B98}"/>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87E79AB8-6CB9-4905-AC06-F6F54C1A68FE}"/>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3E803783-D1C6-427A-A374-466087043D9D}"/>
            </a:ext>
          </a:extLst>
        </xdr:cNvPr>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4F910372-9135-4AAD-9114-BCCC090DC513}"/>
            </a:ext>
          </a:extLst>
        </xdr:cNvPr>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F7829D8A-2B72-4FFF-9AF4-A6E47B8B348D}"/>
            </a:ext>
          </a:extLst>
        </xdr:cNvPr>
        <xdr:cNvSpPr txBox="1"/>
      </xdr:nvSpPr>
      <xdr:spPr>
        <a:xfrm>
          <a:off x="4673600" y="1412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0AFCC10F-A482-4E0E-85FC-2EE266927821}"/>
            </a:ext>
          </a:extLst>
        </xdr:cNvPr>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6D043147-C9B4-4A49-856D-2774131E8472}"/>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A26E2408-808D-48DC-8B6E-4257EE2267B3}"/>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6" name="フローチャート: 判断 295">
          <a:extLst>
            <a:ext uri="{FF2B5EF4-FFF2-40B4-BE49-F238E27FC236}">
              <a16:creationId xmlns:a16="http://schemas.microsoft.com/office/drawing/2014/main" id="{D767CA75-990E-430F-B58B-AC24A015EA7B}"/>
            </a:ext>
          </a:extLst>
        </xdr:cNvPr>
        <xdr:cNvSpPr/>
      </xdr:nvSpPr>
      <xdr:spPr>
        <a:xfrm>
          <a:off x="1968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a:extLst>
            <a:ext uri="{FF2B5EF4-FFF2-40B4-BE49-F238E27FC236}">
              <a16:creationId xmlns:a16="http://schemas.microsoft.com/office/drawing/2014/main" id="{481FD2AA-377B-478C-8234-90C0EC3F4E3A}"/>
            </a:ext>
          </a:extLst>
        </xdr:cNvPr>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2116B8B-60F3-4E61-AF30-C5095F5BB0F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4E83AF3-1E02-4D4D-A543-FDF784E415E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4F8E339-7CDA-4E8C-957B-60B5193E1FA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0866C40-3E47-42EC-8357-3474E5AC087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C521AF5-7B1B-45CC-9311-FC2D202FEF0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46355</xdr:rowOff>
    </xdr:from>
    <xdr:to>
      <xdr:col>24</xdr:col>
      <xdr:colOff>114300</xdr:colOff>
      <xdr:row>83</xdr:row>
      <xdr:rowOff>147955</xdr:rowOff>
    </xdr:to>
    <xdr:sp macro="" textlink="">
      <xdr:nvSpPr>
        <xdr:cNvPr id="303" name="楕円 302">
          <a:extLst>
            <a:ext uri="{FF2B5EF4-FFF2-40B4-BE49-F238E27FC236}">
              <a16:creationId xmlns:a16="http://schemas.microsoft.com/office/drawing/2014/main" id="{8E5D2F5F-EA82-43C2-8F38-BAA2D9065AD5}"/>
            </a:ext>
          </a:extLst>
        </xdr:cNvPr>
        <xdr:cNvSpPr/>
      </xdr:nvSpPr>
      <xdr:spPr>
        <a:xfrm>
          <a:off x="45847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24782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4ECB88C4-9E03-424D-8548-63EBBFD117AE}"/>
            </a:ext>
          </a:extLst>
        </xdr:cNvPr>
        <xdr:cNvSpPr txBox="1"/>
      </xdr:nvSpPr>
      <xdr:spPr>
        <a:xfrm>
          <a:off x="4673600"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19686</xdr:rowOff>
    </xdr:from>
    <xdr:to>
      <xdr:col>20</xdr:col>
      <xdr:colOff>38100</xdr:colOff>
      <xdr:row>83</xdr:row>
      <xdr:rowOff>121286</xdr:rowOff>
    </xdr:to>
    <xdr:sp macro="" textlink="">
      <xdr:nvSpPr>
        <xdr:cNvPr id="305" name="楕円 304">
          <a:extLst>
            <a:ext uri="{FF2B5EF4-FFF2-40B4-BE49-F238E27FC236}">
              <a16:creationId xmlns:a16="http://schemas.microsoft.com/office/drawing/2014/main" id="{55E852E7-FA4D-4BD0-9730-CB64031A2F2F}"/>
            </a:ext>
          </a:extLst>
        </xdr:cNvPr>
        <xdr:cNvSpPr/>
      </xdr:nvSpPr>
      <xdr:spPr>
        <a:xfrm>
          <a:off x="3746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70486</xdr:rowOff>
    </xdr:from>
    <xdr:to>
      <xdr:col>24</xdr:col>
      <xdr:colOff>63500</xdr:colOff>
      <xdr:row>83</xdr:row>
      <xdr:rowOff>97155</xdr:rowOff>
    </xdr:to>
    <xdr:cxnSp macro="">
      <xdr:nvCxnSpPr>
        <xdr:cNvPr id="306" name="直線コネクタ 305">
          <a:extLst>
            <a:ext uri="{FF2B5EF4-FFF2-40B4-BE49-F238E27FC236}">
              <a16:creationId xmlns:a16="http://schemas.microsoft.com/office/drawing/2014/main" id="{C8E8BEDF-7AE3-4986-8001-A9189AFC9C1E}"/>
            </a:ext>
          </a:extLst>
        </xdr:cNvPr>
        <xdr:cNvCxnSpPr/>
      </xdr:nvCxnSpPr>
      <xdr:spPr>
        <a:xfrm>
          <a:off x="3797300" y="1430083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156845</xdr:rowOff>
    </xdr:from>
    <xdr:to>
      <xdr:col>15</xdr:col>
      <xdr:colOff>101600</xdr:colOff>
      <xdr:row>83</xdr:row>
      <xdr:rowOff>86995</xdr:rowOff>
    </xdr:to>
    <xdr:sp macro="" textlink="">
      <xdr:nvSpPr>
        <xdr:cNvPr id="307" name="楕円 306">
          <a:extLst>
            <a:ext uri="{FF2B5EF4-FFF2-40B4-BE49-F238E27FC236}">
              <a16:creationId xmlns:a16="http://schemas.microsoft.com/office/drawing/2014/main" id="{6419B5C3-FCFF-4A88-B6DF-9CB947D7795E}"/>
            </a:ext>
          </a:extLst>
        </xdr:cNvPr>
        <xdr:cNvSpPr/>
      </xdr:nvSpPr>
      <xdr:spPr>
        <a:xfrm>
          <a:off x="2857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36195</xdr:rowOff>
    </xdr:from>
    <xdr:to>
      <xdr:col>19</xdr:col>
      <xdr:colOff>177800</xdr:colOff>
      <xdr:row>83</xdr:row>
      <xdr:rowOff>70486</xdr:rowOff>
    </xdr:to>
    <xdr:cxnSp macro="">
      <xdr:nvCxnSpPr>
        <xdr:cNvPr id="308" name="直線コネクタ 307">
          <a:extLst>
            <a:ext uri="{FF2B5EF4-FFF2-40B4-BE49-F238E27FC236}">
              <a16:creationId xmlns:a16="http://schemas.microsoft.com/office/drawing/2014/main" id="{6A679527-1B7A-4D52-A83E-16A343867AFF}"/>
            </a:ext>
          </a:extLst>
        </xdr:cNvPr>
        <xdr:cNvCxnSpPr/>
      </xdr:nvCxnSpPr>
      <xdr:spPr>
        <a:xfrm>
          <a:off x="2908300" y="14266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128270</xdr:rowOff>
    </xdr:from>
    <xdr:to>
      <xdr:col>10</xdr:col>
      <xdr:colOff>165100</xdr:colOff>
      <xdr:row>83</xdr:row>
      <xdr:rowOff>58420</xdr:rowOff>
    </xdr:to>
    <xdr:sp macro="" textlink="">
      <xdr:nvSpPr>
        <xdr:cNvPr id="309" name="楕円 308">
          <a:extLst>
            <a:ext uri="{FF2B5EF4-FFF2-40B4-BE49-F238E27FC236}">
              <a16:creationId xmlns:a16="http://schemas.microsoft.com/office/drawing/2014/main" id="{C5D8D8AC-DFE9-4EFE-A14E-D7CE4DE98C93}"/>
            </a:ext>
          </a:extLst>
        </xdr:cNvPr>
        <xdr:cNvSpPr/>
      </xdr:nvSpPr>
      <xdr:spPr>
        <a:xfrm>
          <a:off x="1968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7620</xdr:rowOff>
    </xdr:from>
    <xdr:to>
      <xdr:col>15</xdr:col>
      <xdr:colOff>50800</xdr:colOff>
      <xdr:row>83</xdr:row>
      <xdr:rowOff>36195</xdr:rowOff>
    </xdr:to>
    <xdr:cxnSp macro="">
      <xdr:nvCxnSpPr>
        <xdr:cNvPr id="310" name="直線コネクタ 309">
          <a:extLst>
            <a:ext uri="{FF2B5EF4-FFF2-40B4-BE49-F238E27FC236}">
              <a16:creationId xmlns:a16="http://schemas.microsoft.com/office/drawing/2014/main" id="{75FFCF1A-DF8C-4ACB-9A94-28EDC18809B8}"/>
            </a:ext>
          </a:extLst>
        </xdr:cNvPr>
        <xdr:cNvCxnSpPr/>
      </xdr:nvCxnSpPr>
      <xdr:spPr>
        <a:xfrm>
          <a:off x="2019300" y="142379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99695</xdr:rowOff>
    </xdr:from>
    <xdr:to>
      <xdr:col>6</xdr:col>
      <xdr:colOff>38100</xdr:colOff>
      <xdr:row>83</xdr:row>
      <xdr:rowOff>29845</xdr:rowOff>
    </xdr:to>
    <xdr:sp macro="" textlink="">
      <xdr:nvSpPr>
        <xdr:cNvPr id="311" name="楕円 310">
          <a:extLst>
            <a:ext uri="{FF2B5EF4-FFF2-40B4-BE49-F238E27FC236}">
              <a16:creationId xmlns:a16="http://schemas.microsoft.com/office/drawing/2014/main" id="{B5307BC3-BDE9-422C-89A0-B9FD16F02F77}"/>
            </a:ext>
          </a:extLst>
        </xdr:cNvPr>
        <xdr:cNvSpPr/>
      </xdr:nvSpPr>
      <xdr:spPr>
        <a:xfrm>
          <a:off x="1079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150495</xdr:rowOff>
    </xdr:from>
    <xdr:to>
      <xdr:col>10</xdr:col>
      <xdr:colOff>114300</xdr:colOff>
      <xdr:row>83</xdr:row>
      <xdr:rowOff>7620</xdr:rowOff>
    </xdr:to>
    <xdr:cxnSp macro="">
      <xdr:nvCxnSpPr>
        <xdr:cNvPr id="312" name="直線コネクタ 311">
          <a:extLst>
            <a:ext uri="{FF2B5EF4-FFF2-40B4-BE49-F238E27FC236}">
              <a16:creationId xmlns:a16="http://schemas.microsoft.com/office/drawing/2014/main" id="{74F0F1E6-4339-4A43-8971-38ADF62D37E9}"/>
            </a:ext>
          </a:extLst>
        </xdr:cNvPr>
        <xdr:cNvCxnSpPr/>
      </xdr:nvCxnSpPr>
      <xdr:spPr>
        <a:xfrm>
          <a:off x="1130300" y="142093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313" name="n_1aveValue【公営住宅】&#10;有形固定資産減価償却率">
          <a:extLst>
            <a:ext uri="{FF2B5EF4-FFF2-40B4-BE49-F238E27FC236}">
              <a16:creationId xmlns:a16="http://schemas.microsoft.com/office/drawing/2014/main" id="{BDC8D251-54DD-4033-845C-9F98DDB48937}"/>
            </a:ext>
          </a:extLst>
        </xdr:cNvPr>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4" name="n_2aveValue【公営住宅】&#10;有形固定資産減価償却率">
          <a:extLst>
            <a:ext uri="{FF2B5EF4-FFF2-40B4-BE49-F238E27FC236}">
              <a16:creationId xmlns:a16="http://schemas.microsoft.com/office/drawing/2014/main" id="{39910790-938A-406D-99A1-4C7D329C2788}"/>
            </a:ext>
          </a:extLst>
        </xdr:cNvPr>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macro="" textlink="">
      <xdr:nvSpPr>
        <xdr:cNvPr id="315" name="n_3aveValue【公営住宅】&#10;有形固定資産減価償却率">
          <a:extLst>
            <a:ext uri="{FF2B5EF4-FFF2-40B4-BE49-F238E27FC236}">
              <a16:creationId xmlns:a16="http://schemas.microsoft.com/office/drawing/2014/main" id="{D298CFD8-7E52-42CF-B616-5A5B42CF6C01}"/>
            </a:ext>
          </a:extLst>
        </xdr:cNvPr>
        <xdr:cNvSpPr txBox="1"/>
      </xdr:nvSpPr>
      <xdr:spPr>
        <a:xfrm>
          <a:off x="1816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16" name="n_4aveValue【公営住宅】&#10;有形固定資産減価償却率">
          <a:extLst>
            <a:ext uri="{FF2B5EF4-FFF2-40B4-BE49-F238E27FC236}">
              <a16:creationId xmlns:a16="http://schemas.microsoft.com/office/drawing/2014/main" id="{54E2A28F-5A45-46F1-B27A-D80BDB01FECA}"/>
            </a:ext>
          </a:extLst>
        </xdr:cNvPr>
        <xdr:cNvSpPr txBox="1"/>
      </xdr:nvSpPr>
      <xdr:spPr>
        <a:xfrm>
          <a:off x="927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137813</xdr:rowOff>
    </xdr:from>
    <xdr:ext cx="405111" cy="259045"/>
    <xdr:sp macro="" textlink="">
      <xdr:nvSpPr>
        <xdr:cNvPr id="317" name="n_1mainValue【公営住宅】&#10;有形固定資産減価償却率">
          <a:extLst>
            <a:ext uri="{FF2B5EF4-FFF2-40B4-BE49-F238E27FC236}">
              <a16:creationId xmlns:a16="http://schemas.microsoft.com/office/drawing/2014/main" id="{DB896466-BFB5-4AC8-BE59-F915D2408F28}"/>
            </a:ext>
          </a:extLst>
        </xdr:cNvPr>
        <xdr:cNvSpPr txBox="1"/>
      </xdr:nvSpPr>
      <xdr:spPr>
        <a:xfrm>
          <a:off x="3582044"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103522</xdr:rowOff>
    </xdr:from>
    <xdr:ext cx="405111" cy="259045"/>
    <xdr:sp macro="" textlink="">
      <xdr:nvSpPr>
        <xdr:cNvPr id="318" name="n_2mainValue【公営住宅】&#10;有形固定資産減価償却率">
          <a:extLst>
            <a:ext uri="{FF2B5EF4-FFF2-40B4-BE49-F238E27FC236}">
              <a16:creationId xmlns:a16="http://schemas.microsoft.com/office/drawing/2014/main" id="{9E1B1FFA-8949-404B-87A4-CCAD6FB564DC}"/>
            </a:ext>
          </a:extLst>
        </xdr:cNvPr>
        <xdr:cNvSpPr txBox="1"/>
      </xdr:nvSpPr>
      <xdr:spPr>
        <a:xfrm>
          <a:off x="2705744"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9" name="n_3mainValue【公営住宅】&#10;有形固定資産減価償却率">
          <a:extLst>
            <a:ext uri="{FF2B5EF4-FFF2-40B4-BE49-F238E27FC236}">
              <a16:creationId xmlns:a16="http://schemas.microsoft.com/office/drawing/2014/main" id="{B8EC018B-3757-445B-A374-77E3DA655908}"/>
            </a:ext>
          </a:extLst>
        </xdr:cNvPr>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20" name="n_4mainValue【公営住宅】&#10;有形固定資産減価償却率">
          <a:extLst>
            <a:ext uri="{FF2B5EF4-FFF2-40B4-BE49-F238E27FC236}">
              <a16:creationId xmlns:a16="http://schemas.microsoft.com/office/drawing/2014/main" id="{9BCAAD18-A871-4A77-8105-A92E044A5B2A}"/>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AB62C04-CF23-440B-ABF2-EE2C288631E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DFC25295-D75C-4C6C-8F6C-D335D630CCA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5A11E25-2879-4FC4-AF08-9A8F4E32838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A8770164-97D8-492B-8B8B-F7576C3CF81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B503513-6DA7-4BEF-B4A7-17017C9FCC5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531CA41-DA9F-495A-A58B-F185ED0C296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0F16DFC-E7C7-4F9E-B084-F103E04BAF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4BAD3C8-9CF1-46E0-B84E-20DA8DB1DF0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5C32057-0DDD-47D6-9AD9-3C84B98CE13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2C74DD6-770D-4707-AADE-D7EAD3C73E0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B6862662-4085-4B0C-A20C-933106AECE9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26AFDEFE-D9B4-4041-B7B5-F10C9BC9D4C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BA8B9E59-8C58-45C2-AF49-72802784BE0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BC6202B3-C1F3-4894-B5E9-C3356B16AC5C}"/>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28E99547-147D-4983-89A4-A3C274543C0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76A2D1E7-2896-45C0-9FDA-40232ED569DA}"/>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2448D793-755C-44D2-A26D-FE5A98E409D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82282FB8-26C0-41FC-9DBD-14D34BBE5C9F}"/>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E9E736A6-2E47-401A-BE59-1130865CA57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3BC79D7C-B04F-4E85-AFE4-208708D93543}"/>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A57A0ECA-299D-4C06-A293-EA004D87CF9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D3CF9AA1-B35B-4F0B-8D1D-D98197253EB1}"/>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8666C18F-7EA1-4696-A6EC-D5CE8DF926D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742AE41E-46F7-4FEA-8673-23010916AD5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60CD9609-5D37-460E-BDE2-592999A1645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3568DD09-C6F3-4ECE-8633-563ED8A3541C}"/>
            </a:ext>
          </a:extLst>
        </xdr:cNvPr>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1AFC2E6E-2A57-42C1-AD74-D0F36EA64627}"/>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430AC30A-1804-4DAF-BBCB-259D38F7251D}"/>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009A8ADC-5EED-4522-9C5B-5E3C2763821F}"/>
            </a:ext>
          </a:extLst>
        </xdr:cNvPr>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FC145BF4-12BB-4007-BC36-4D2F4EB410FC}"/>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29996</xdr:rowOff>
    </xdr:from>
    <xdr:ext cx="469744" cy="259045"/>
    <xdr:sp macro="" textlink="">
      <xdr:nvSpPr>
        <xdr:cNvPr id="351" name="【公営住宅】&#10;一人当たり面積平均値テキスト">
          <a:extLst>
            <a:ext uri="{FF2B5EF4-FFF2-40B4-BE49-F238E27FC236}">
              <a16:creationId xmlns:a16="http://schemas.microsoft.com/office/drawing/2014/main" id="{01DB5874-65BB-4269-AFD7-81E2AC1419BC}"/>
            </a:ext>
          </a:extLst>
        </xdr:cNvPr>
        <xdr:cNvSpPr txBox="1"/>
      </xdr:nvSpPr>
      <xdr:spPr>
        <a:xfrm>
          <a:off x="10515600" y="1477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2F79C1F3-B5E6-4941-AEAE-6A04F9652BB0}"/>
            </a:ext>
          </a:extLst>
        </xdr:cNvPr>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2068FA7D-348B-4E0B-A624-740F2F67D3CC}"/>
            </a:ext>
          </a:extLst>
        </xdr:cNvPr>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E71A666D-E571-4261-AF6B-A34D3A21E1F6}"/>
            </a:ext>
          </a:extLst>
        </xdr:cNvPr>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5" name="フローチャート: 判断 354">
          <a:extLst>
            <a:ext uri="{FF2B5EF4-FFF2-40B4-BE49-F238E27FC236}">
              <a16:creationId xmlns:a16="http://schemas.microsoft.com/office/drawing/2014/main" id="{0B51D3DB-2008-4E08-8956-A590561414E2}"/>
            </a:ext>
          </a:extLst>
        </xdr:cNvPr>
        <xdr:cNvSpPr/>
      </xdr:nvSpPr>
      <xdr:spPr>
        <a:xfrm>
          <a:off x="7810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6" name="フローチャート: 判断 355">
          <a:extLst>
            <a:ext uri="{FF2B5EF4-FFF2-40B4-BE49-F238E27FC236}">
              <a16:creationId xmlns:a16="http://schemas.microsoft.com/office/drawing/2014/main" id="{66798AEC-DB60-44B3-94B9-B0C4A4C909B0}"/>
            </a:ext>
          </a:extLst>
        </xdr:cNvPr>
        <xdr:cNvSpPr/>
      </xdr:nvSpPr>
      <xdr:spPr>
        <a:xfrm>
          <a:off x="6921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8189D91-C54E-4563-8535-96EECF5798C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A3450F8-D8B9-4651-B36C-490D49AB016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3EDDADF-0FDC-44B9-89E6-C9F84DFC424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9A76DD1-9865-420A-8466-D9FF24E71DA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2C4BB18-B27A-4155-8815-1ED868867B5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33674</xdr:rowOff>
    </xdr:from>
    <xdr:to>
      <xdr:col>55</xdr:col>
      <xdr:colOff>50800</xdr:colOff>
      <xdr:row>86</xdr:row>
      <xdr:rowOff>135274</xdr:rowOff>
    </xdr:to>
    <xdr:sp macro="" textlink="">
      <xdr:nvSpPr>
        <xdr:cNvPr id="362" name="楕円 361">
          <a:extLst>
            <a:ext uri="{FF2B5EF4-FFF2-40B4-BE49-F238E27FC236}">
              <a16:creationId xmlns:a16="http://schemas.microsoft.com/office/drawing/2014/main" id="{57A4B3E0-06DF-48D7-BC84-979343E13915}"/>
            </a:ext>
          </a:extLst>
        </xdr:cNvPr>
        <xdr:cNvSpPr/>
      </xdr:nvSpPr>
      <xdr:spPr>
        <a:xfrm>
          <a:off x="10426700" y="1477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164501</xdr:rowOff>
    </xdr:from>
    <xdr:ext cx="469744" cy="259045"/>
    <xdr:sp macro="" textlink="">
      <xdr:nvSpPr>
        <xdr:cNvPr id="363" name="【公営住宅】&#10;一人当たり面積該当値テキスト">
          <a:extLst>
            <a:ext uri="{FF2B5EF4-FFF2-40B4-BE49-F238E27FC236}">
              <a16:creationId xmlns:a16="http://schemas.microsoft.com/office/drawing/2014/main" id="{47E19590-8C4D-4729-92A5-EE120766002D}"/>
            </a:ext>
          </a:extLst>
        </xdr:cNvPr>
        <xdr:cNvSpPr txBox="1"/>
      </xdr:nvSpPr>
      <xdr:spPr>
        <a:xfrm>
          <a:off x="10515600" y="145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35437</xdr:rowOff>
    </xdr:from>
    <xdr:to>
      <xdr:col>50</xdr:col>
      <xdr:colOff>165100</xdr:colOff>
      <xdr:row>86</xdr:row>
      <xdr:rowOff>137037</xdr:rowOff>
    </xdr:to>
    <xdr:sp macro="" textlink="">
      <xdr:nvSpPr>
        <xdr:cNvPr id="364" name="楕円 363">
          <a:extLst>
            <a:ext uri="{FF2B5EF4-FFF2-40B4-BE49-F238E27FC236}">
              <a16:creationId xmlns:a16="http://schemas.microsoft.com/office/drawing/2014/main" id="{CE42233A-3B69-4732-817D-CC3B2F238CC9}"/>
            </a:ext>
          </a:extLst>
        </xdr:cNvPr>
        <xdr:cNvSpPr/>
      </xdr:nvSpPr>
      <xdr:spPr>
        <a:xfrm>
          <a:off x="9588500" y="147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84474</xdr:rowOff>
    </xdr:from>
    <xdr:to>
      <xdr:col>55</xdr:col>
      <xdr:colOff>0</xdr:colOff>
      <xdr:row>86</xdr:row>
      <xdr:rowOff>86237</xdr:rowOff>
    </xdr:to>
    <xdr:cxnSp macro="">
      <xdr:nvCxnSpPr>
        <xdr:cNvPr id="365" name="直線コネクタ 364">
          <a:extLst>
            <a:ext uri="{FF2B5EF4-FFF2-40B4-BE49-F238E27FC236}">
              <a16:creationId xmlns:a16="http://schemas.microsoft.com/office/drawing/2014/main" id="{0CB8EDA9-1D26-474F-B9BF-7DFF8C159BD8}"/>
            </a:ext>
          </a:extLst>
        </xdr:cNvPr>
        <xdr:cNvCxnSpPr/>
      </xdr:nvCxnSpPr>
      <xdr:spPr>
        <a:xfrm flipV="1">
          <a:off x="9639300" y="14829174"/>
          <a:ext cx="8382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37167</xdr:rowOff>
    </xdr:from>
    <xdr:to>
      <xdr:col>46</xdr:col>
      <xdr:colOff>38100</xdr:colOff>
      <xdr:row>86</xdr:row>
      <xdr:rowOff>138767</xdr:rowOff>
    </xdr:to>
    <xdr:sp macro="" textlink="">
      <xdr:nvSpPr>
        <xdr:cNvPr id="366" name="楕円 365">
          <a:extLst>
            <a:ext uri="{FF2B5EF4-FFF2-40B4-BE49-F238E27FC236}">
              <a16:creationId xmlns:a16="http://schemas.microsoft.com/office/drawing/2014/main" id="{36023AE8-58EF-491F-AA21-D999E44AFAD0}"/>
            </a:ext>
          </a:extLst>
        </xdr:cNvPr>
        <xdr:cNvSpPr/>
      </xdr:nvSpPr>
      <xdr:spPr>
        <a:xfrm>
          <a:off x="8699500" y="1478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86237</xdr:rowOff>
    </xdr:from>
    <xdr:to>
      <xdr:col>50</xdr:col>
      <xdr:colOff>114300</xdr:colOff>
      <xdr:row>86</xdr:row>
      <xdr:rowOff>87967</xdr:rowOff>
    </xdr:to>
    <xdr:cxnSp macro="">
      <xdr:nvCxnSpPr>
        <xdr:cNvPr id="367" name="直線コネクタ 366">
          <a:extLst>
            <a:ext uri="{FF2B5EF4-FFF2-40B4-BE49-F238E27FC236}">
              <a16:creationId xmlns:a16="http://schemas.microsoft.com/office/drawing/2014/main" id="{40A75F87-8BBB-4AB4-AC5A-F937CA552838}"/>
            </a:ext>
          </a:extLst>
        </xdr:cNvPr>
        <xdr:cNvCxnSpPr/>
      </xdr:nvCxnSpPr>
      <xdr:spPr>
        <a:xfrm flipV="1">
          <a:off x="8750300" y="14830937"/>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38898</xdr:rowOff>
    </xdr:from>
    <xdr:to>
      <xdr:col>41</xdr:col>
      <xdr:colOff>101600</xdr:colOff>
      <xdr:row>86</xdr:row>
      <xdr:rowOff>140498</xdr:rowOff>
    </xdr:to>
    <xdr:sp macro="" textlink="">
      <xdr:nvSpPr>
        <xdr:cNvPr id="368" name="楕円 367">
          <a:extLst>
            <a:ext uri="{FF2B5EF4-FFF2-40B4-BE49-F238E27FC236}">
              <a16:creationId xmlns:a16="http://schemas.microsoft.com/office/drawing/2014/main" id="{0B36B75D-803E-497B-99EE-F074561930F1}"/>
            </a:ext>
          </a:extLst>
        </xdr:cNvPr>
        <xdr:cNvSpPr/>
      </xdr:nvSpPr>
      <xdr:spPr>
        <a:xfrm>
          <a:off x="7810500" y="1478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87967</xdr:rowOff>
    </xdr:from>
    <xdr:to>
      <xdr:col>45</xdr:col>
      <xdr:colOff>177800</xdr:colOff>
      <xdr:row>86</xdr:row>
      <xdr:rowOff>89698</xdr:rowOff>
    </xdr:to>
    <xdr:cxnSp macro="">
      <xdr:nvCxnSpPr>
        <xdr:cNvPr id="369" name="直線コネクタ 368">
          <a:extLst>
            <a:ext uri="{FF2B5EF4-FFF2-40B4-BE49-F238E27FC236}">
              <a16:creationId xmlns:a16="http://schemas.microsoft.com/office/drawing/2014/main" id="{3CBFE7CC-42FA-4B33-BA42-EEA58739113D}"/>
            </a:ext>
          </a:extLst>
        </xdr:cNvPr>
        <xdr:cNvCxnSpPr/>
      </xdr:nvCxnSpPr>
      <xdr:spPr>
        <a:xfrm flipV="1">
          <a:off x="7861300" y="14832667"/>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40401</xdr:rowOff>
    </xdr:from>
    <xdr:to>
      <xdr:col>36</xdr:col>
      <xdr:colOff>165100</xdr:colOff>
      <xdr:row>86</xdr:row>
      <xdr:rowOff>142001</xdr:rowOff>
    </xdr:to>
    <xdr:sp macro="" textlink="">
      <xdr:nvSpPr>
        <xdr:cNvPr id="370" name="楕円 369">
          <a:extLst>
            <a:ext uri="{FF2B5EF4-FFF2-40B4-BE49-F238E27FC236}">
              <a16:creationId xmlns:a16="http://schemas.microsoft.com/office/drawing/2014/main" id="{084964B3-3EE6-405D-B22B-DD70DDAD5AF9}"/>
            </a:ext>
          </a:extLst>
        </xdr:cNvPr>
        <xdr:cNvSpPr/>
      </xdr:nvSpPr>
      <xdr:spPr>
        <a:xfrm>
          <a:off x="6921500" y="147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89698</xdr:rowOff>
    </xdr:from>
    <xdr:to>
      <xdr:col>41</xdr:col>
      <xdr:colOff>50800</xdr:colOff>
      <xdr:row>86</xdr:row>
      <xdr:rowOff>91201</xdr:rowOff>
    </xdr:to>
    <xdr:cxnSp macro="">
      <xdr:nvCxnSpPr>
        <xdr:cNvPr id="371" name="直線コネクタ 370">
          <a:extLst>
            <a:ext uri="{FF2B5EF4-FFF2-40B4-BE49-F238E27FC236}">
              <a16:creationId xmlns:a16="http://schemas.microsoft.com/office/drawing/2014/main" id="{99646BA2-3391-4500-8168-6728DFFA49A9}"/>
            </a:ext>
          </a:extLst>
        </xdr:cNvPr>
        <xdr:cNvCxnSpPr/>
      </xdr:nvCxnSpPr>
      <xdr:spPr>
        <a:xfrm flipV="1">
          <a:off x="6972300" y="14834398"/>
          <a:ext cx="8890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147562</xdr:rowOff>
    </xdr:from>
    <xdr:ext cx="469744" cy="259045"/>
    <xdr:sp macro="" textlink="">
      <xdr:nvSpPr>
        <xdr:cNvPr id="372" name="n_1aveValue【公営住宅】&#10;一人当たり面積">
          <a:extLst>
            <a:ext uri="{FF2B5EF4-FFF2-40B4-BE49-F238E27FC236}">
              <a16:creationId xmlns:a16="http://schemas.microsoft.com/office/drawing/2014/main" id="{E69998D7-B7A7-409D-B829-FC005551CA05}"/>
            </a:ext>
          </a:extLst>
        </xdr:cNvPr>
        <xdr:cNvSpPr txBox="1"/>
      </xdr:nvSpPr>
      <xdr:spPr>
        <a:xfrm>
          <a:off x="9391727" y="1489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146288</xdr:rowOff>
    </xdr:from>
    <xdr:ext cx="469744" cy="259045"/>
    <xdr:sp macro="" textlink="">
      <xdr:nvSpPr>
        <xdr:cNvPr id="373" name="n_2aveValue【公営住宅】&#10;一人当たり面積">
          <a:extLst>
            <a:ext uri="{FF2B5EF4-FFF2-40B4-BE49-F238E27FC236}">
              <a16:creationId xmlns:a16="http://schemas.microsoft.com/office/drawing/2014/main" id="{22CB0EAF-6625-40A1-8317-26BE049755FF}"/>
            </a:ext>
          </a:extLst>
        </xdr:cNvPr>
        <xdr:cNvSpPr txBox="1"/>
      </xdr:nvSpPr>
      <xdr:spPr>
        <a:xfrm>
          <a:off x="8515427" y="148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142298</xdr:rowOff>
    </xdr:from>
    <xdr:ext cx="469744" cy="259045"/>
    <xdr:sp macro="" textlink="">
      <xdr:nvSpPr>
        <xdr:cNvPr id="374" name="n_3aveValue【公営住宅】&#10;一人当たり面積">
          <a:extLst>
            <a:ext uri="{FF2B5EF4-FFF2-40B4-BE49-F238E27FC236}">
              <a16:creationId xmlns:a16="http://schemas.microsoft.com/office/drawing/2014/main" id="{C1B78F96-F856-4983-8197-259195704376}"/>
            </a:ext>
          </a:extLst>
        </xdr:cNvPr>
        <xdr:cNvSpPr txBox="1"/>
      </xdr:nvSpPr>
      <xdr:spPr>
        <a:xfrm>
          <a:off x="76264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140338</xdr:rowOff>
    </xdr:from>
    <xdr:ext cx="469744" cy="259045"/>
    <xdr:sp macro="" textlink="">
      <xdr:nvSpPr>
        <xdr:cNvPr id="375" name="n_4aveValue【公営住宅】&#10;一人当たり面積">
          <a:extLst>
            <a:ext uri="{FF2B5EF4-FFF2-40B4-BE49-F238E27FC236}">
              <a16:creationId xmlns:a16="http://schemas.microsoft.com/office/drawing/2014/main" id="{559D4460-582D-4581-8668-9D46399288EC}"/>
            </a:ext>
          </a:extLst>
        </xdr:cNvPr>
        <xdr:cNvSpPr txBox="1"/>
      </xdr:nvSpPr>
      <xdr:spPr>
        <a:xfrm>
          <a:off x="6737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153564</xdr:rowOff>
    </xdr:from>
    <xdr:ext cx="469744" cy="259045"/>
    <xdr:sp macro="" textlink="">
      <xdr:nvSpPr>
        <xdr:cNvPr id="376" name="n_1mainValue【公営住宅】&#10;一人当たり面積">
          <a:extLst>
            <a:ext uri="{FF2B5EF4-FFF2-40B4-BE49-F238E27FC236}">
              <a16:creationId xmlns:a16="http://schemas.microsoft.com/office/drawing/2014/main" id="{F3E36A5F-944C-4046-8DEB-E404145DAFC7}"/>
            </a:ext>
          </a:extLst>
        </xdr:cNvPr>
        <xdr:cNvSpPr txBox="1"/>
      </xdr:nvSpPr>
      <xdr:spPr>
        <a:xfrm>
          <a:off x="9391727" y="1455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155294</xdr:rowOff>
    </xdr:from>
    <xdr:ext cx="469744" cy="259045"/>
    <xdr:sp macro="" textlink="">
      <xdr:nvSpPr>
        <xdr:cNvPr id="377" name="n_2mainValue【公営住宅】&#10;一人当たり面積">
          <a:extLst>
            <a:ext uri="{FF2B5EF4-FFF2-40B4-BE49-F238E27FC236}">
              <a16:creationId xmlns:a16="http://schemas.microsoft.com/office/drawing/2014/main" id="{C7403D16-18F8-4F1C-9391-7DB465918DE8}"/>
            </a:ext>
          </a:extLst>
        </xdr:cNvPr>
        <xdr:cNvSpPr txBox="1"/>
      </xdr:nvSpPr>
      <xdr:spPr>
        <a:xfrm>
          <a:off x="8515427" y="1455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131625</xdr:rowOff>
    </xdr:from>
    <xdr:ext cx="469744" cy="259045"/>
    <xdr:sp macro="" textlink="">
      <xdr:nvSpPr>
        <xdr:cNvPr id="378" name="n_3mainValue【公営住宅】&#10;一人当たり面積">
          <a:extLst>
            <a:ext uri="{FF2B5EF4-FFF2-40B4-BE49-F238E27FC236}">
              <a16:creationId xmlns:a16="http://schemas.microsoft.com/office/drawing/2014/main" id="{D5BF1C87-5A96-4098-B858-7BBB1D2929C4}"/>
            </a:ext>
          </a:extLst>
        </xdr:cNvPr>
        <xdr:cNvSpPr txBox="1"/>
      </xdr:nvSpPr>
      <xdr:spPr>
        <a:xfrm>
          <a:off x="7626427" y="1487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133128</xdr:rowOff>
    </xdr:from>
    <xdr:ext cx="469744" cy="259045"/>
    <xdr:sp macro="" textlink="">
      <xdr:nvSpPr>
        <xdr:cNvPr id="379" name="n_4mainValue【公営住宅】&#10;一人当たり面積">
          <a:extLst>
            <a:ext uri="{FF2B5EF4-FFF2-40B4-BE49-F238E27FC236}">
              <a16:creationId xmlns:a16="http://schemas.microsoft.com/office/drawing/2014/main" id="{846BBE3E-9C0F-413D-8A82-F558B4298A5A}"/>
            </a:ext>
          </a:extLst>
        </xdr:cNvPr>
        <xdr:cNvSpPr txBox="1"/>
      </xdr:nvSpPr>
      <xdr:spPr>
        <a:xfrm>
          <a:off x="6737427" y="1487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EC221B2-12CD-40D1-90C8-48D2D5997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C108D460-3FA7-437B-91C6-C308FC74BAB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DF5433A-CFDB-43DA-9CD1-07471F1A04D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51364B19-5B1C-49F7-A411-A45262189F8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B7B53B78-A653-466D-A5BB-F7BF52C492F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C0F11C4A-293D-4EE2-A200-6429B03BCBF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73C8C403-22A1-4A48-B069-9698660272B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1D7AF6B-23C3-4B2B-8BC5-682BADB978C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4CA3C676-45B8-477C-9676-A979540C3C6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2F745192-27D3-4CB0-B1FD-DFB08630D75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25DE2636-A1E6-4641-8AD8-1E656302B02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AEBAF4E3-12B7-40E1-8E62-17D901B7045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BF37B8A3-EA9E-4885-80FA-7220DBB3B01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3AE08550-1B5C-4F77-AA9F-E14C839374B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493D08C4-80F9-4A41-8C5A-F2F74B0F115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72FD9BD7-F069-444B-B809-F064C0D8CDC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A91ED5AA-72AD-4908-AB4F-A197F8B28AD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F1249E9B-71DB-4DE0-8459-879B8A6DF5F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D93899D4-544F-4D7E-9962-23EDA8CDC16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79B306F-EB82-42FB-9FD5-1195DBC712D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0A417F79-FEAE-49B5-8A57-9FE982D35F1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6D40BD34-5118-4066-A6B1-D0C492447CB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279FE78A-0C87-4D49-82AB-1BCA1CCC21D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8F7B9DAA-D033-4016-B368-891C551FE47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285B3F40-E7C4-4A5F-A05C-E3928910AEB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C6E60B6D-583D-4BB0-A255-C0F30DE3E42F}"/>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a:extLst>
            <a:ext uri="{FF2B5EF4-FFF2-40B4-BE49-F238E27FC236}">
              <a16:creationId xmlns:a16="http://schemas.microsoft.com/office/drawing/2014/main" id="{F87E691B-A0CA-4C8F-B037-A115D8D0E26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12BC4504-9A9E-4509-9143-6FC10E30829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D5D0013C-B7CD-49DB-8BE2-AA850F54F2B1}"/>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9" name="直線コネクタ 408">
          <a:extLst>
            <a:ext uri="{FF2B5EF4-FFF2-40B4-BE49-F238E27FC236}">
              <a16:creationId xmlns:a16="http://schemas.microsoft.com/office/drawing/2014/main" id="{8E9C65DC-1C2B-45B9-9A7F-DB095EE8F5C5}"/>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131190</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8768A6AB-0D49-4D53-A13C-6A061418E024}"/>
            </a:ext>
          </a:extLst>
        </xdr:cNvPr>
        <xdr:cNvSpPr txBox="1"/>
      </xdr:nvSpPr>
      <xdr:spPr>
        <a:xfrm>
          <a:off x="4673600" y="1813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411" name="フローチャート: 判断 410">
          <a:extLst>
            <a:ext uri="{FF2B5EF4-FFF2-40B4-BE49-F238E27FC236}">
              <a16:creationId xmlns:a16="http://schemas.microsoft.com/office/drawing/2014/main" id="{DDB9A06C-0040-4675-AC40-B8DD1D0125F0}"/>
            </a:ext>
          </a:extLst>
        </xdr:cNvPr>
        <xdr:cNvSpPr/>
      </xdr:nvSpPr>
      <xdr:spPr>
        <a:xfrm>
          <a:off x="45847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120106</xdr:rowOff>
    </xdr:from>
    <xdr:to>
      <xdr:col>20</xdr:col>
      <xdr:colOff>38100</xdr:colOff>
      <xdr:row>106</xdr:row>
      <xdr:rowOff>50256</xdr:rowOff>
    </xdr:to>
    <xdr:sp macro="" textlink="">
      <xdr:nvSpPr>
        <xdr:cNvPr id="412" name="フローチャート: 判断 411">
          <a:extLst>
            <a:ext uri="{FF2B5EF4-FFF2-40B4-BE49-F238E27FC236}">
              <a16:creationId xmlns:a16="http://schemas.microsoft.com/office/drawing/2014/main" id="{71A43C39-880B-4F4A-9991-00F5E69AA305}"/>
            </a:ext>
          </a:extLst>
        </xdr:cNvPr>
        <xdr:cNvSpPr/>
      </xdr:nvSpPr>
      <xdr:spPr>
        <a:xfrm>
          <a:off x="3746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77651</xdr:rowOff>
    </xdr:from>
    <xdr:to>
      <xdr:col>15</xdr:col>
      <xdr:colOff>101600</xdr:colOff>
      <xdr:row>106</xdr:row>
      <xdr:rowOff>7801</xdr:rowOff>
    </xdr:to>
    <xdr:sp macro="" textlink="">
      <xdr:nvSpPr>
        <xdr:cNvPr id="413" name="フローチャート: 判断 412">
          <a:extLst>
            <a:ext uri="{FF2B5EF4-FFF2-40B4-BE49-F238E27FC236}">
              <a16:creationId xmlns:a16="http://schemas.microsoft.com/office/drawing/2014/main" id="{C5EEAD2A-4E1B-473B-A602-61914AA72237}"/>
            </a:ext>
          </a:extLst>
        </xdr:cNvPr>
        <xdr:cNvSpPr/>
      </xdr:nvSpPr>
      <xdr:spPr>
        <a:xfrm>
          <a:off x="2857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14" name="フローチャート: 判断 413">
          <a:extLst>
            <a:ext uri="{FF2B5EF4-FFF2-40B4-BE49-F238E27FC236}">
              <a16:creationId xmlns:a16="http://schemas.microsoft.com/office/drawing/2014/main" id="{014FAF85-36A4-4DD1-8B1D-B7FF1078E739}"/>
            </a:ext>
          </a:extLst>
        </xdr:cNvPr>
        <xdr:cNvSpPr/>
      </xdr:nvSpPr>
      <xdr:spPr>
        <a:xfrm>
          <a:off x="1968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56424</xdr:rowOff>
    </xdr:from>
    <xdr:to>
      <xdr:col>6</xdr:col>
      <xdr:colOff>38100</xdr:colOff>
      <xdr:row>105</xdr:row>
      <xdr:rowOff>158024</xdr:rowOff>
    </xdr:to>
    <xdr:sp macro="" textlink="">
      <xdr:nvSpPr>
        <xdr:cNvPr id="415" name="フローチャート: 判断 414">
          <a:extLst>
            <a:ext uri="{FF2B5EF4-FFF2-40B4-BE49-F238E27FC236}">
              <a16:creationId xmlns:a16="http://schemas.microsoft.com/office/drawing/2014/main" id="{CD7E338C-1BEF-4BD6-B4C2-AA8A190DEF46}"/>
            </a:ext>
          </a:extLst>
        </xdr:cNvPr>
        <xdr:cNvSpPr/>
      </xdr:nvSpPr>
      <xdr:spPr>
        <a:xfrm>
          <a:off x="1079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089650D-BB48-4103-BD1E-E5DEB64447F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AF774ED-23E1-41B9-B6A6-300ADF12DFD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C13CDE0-37E0-4C12-AC29-B60B07D324E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581E5CF-FAEF-4612-807D-8969DB4C000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7629BA07-8223-45BB-8D74-8B70ACD0C97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125005</xdr:rowOff>
    </xdr:from>
    <xdr:to>
      <xdr:col>24</xdr:col>
      <xdr:colOff>114300</xdr:colOff>
      <xdr:row>102</xdr:row>
      <xdr:rowOff>55155</xdr:rowOff>
    </xdr:to>
    <xdr:sp macro="" textlink="">
      <xdr:nvSpPr>
        <xdr:cNvPr id="421" name="楕円 420">
          <a:extLst>
            <a:ext uri="{FF2B5EF4-FFF2-40B4-BE49-F238E27FC236}">
              <a16:creationId xmlns:a16="http://schemas.microsoft.com/office/drawing/2014/main" id="{1202E0FA-BF47-4662-B18B-A0CF2EDF5B68}"/>
            </a:ext>
          </a:extLst>
        </xdr:cNvPr>
        <xdr:cNvSpPr/>
      </xdr:nvSpPr>
      <xdr:spPr>
        <a:xfrm>
          <a:off x="4584700" y="174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147882</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286F3551-0D9E-4B22-BD36-AF79A2677AB3}"/>
            </a:ext>
          </a:extLst>
        </xdr:cNvPr>
        <xdr:cNvSpPr txBox="1"/>
      </xdr:nvSpPr>
      <xdr:spPr>
        <a:xfrm>
          <a:off x="4673600" y="1729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5806</xdr:rowOff>
    </xdr:from>
    <xdr:to>
      <xdr:col>20</xdr:col>
      <xdr:colOff>38100</xdr:colOff>
      <xdr:row>101</xdr:row>
      <xdr:rowOff>107406</xdr:rowOff>
    </xdr:to>
    <xdr:sp macro="" textlink="">
      <xdr:nvSpPr>
        <xdr:cNvPr id="423" name="楕円 422">
          <a:extLst>
            <a:ext uri="{FF2B5EF4-FFF2-40B4-BE49-F238E27FC236}">
              <a16:creationId xmlns:a16="http://schemas.microsoft.com/office/drawing/2014/main" id="{5E2CDBE4-A82A-42FB-AE22-8485DA030178}"/>
            </a:ext>
          </a:extLst>
        </xdr:cNvPr>
        <xdr:cNvSpPr/>
      </xdr:nvSpPr>
      <xdr:spPr>
        <a:xfrm>
          <a:off x="3746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56606</xdr:rowOff>
    </xdr:from>
    <xdr:to>
      <xdr:col>24</xdr:col>
      <xdr:colOff>63500</xdr:colOff>
      <xdr:row>102</xdr:row>
      <xdr:rowOff>4355</xdr:rowOff>
    </xdr:to>
    <xdr:cxnSp macro="">
      <xdr:nvCxnSpPr>
        <xdr:cNvPr id="424" name="直線コネクタ 423">
          <a:extLst>
            <a:ext uri="{FF2B5EF4-FFF2-40B4-BE49-F238E27FC236}">
              <a16:creationId xmlns:a16="http://schemas.microsoft.com/office/drawing/2014/main" id="{3C41DEE6-BB41-43F8-B8B3-0360443CB0ED}"/>
            </a:ext>
          </a:extLst>
        </xdr:cNvPr>
        <xdr:cNvCxnSpPr/>
      </xdr:nvCxnSpPr>
      <xdr:spPr>
        <a:xfrm>
          <a:off x="3797300" y="17373056"/>
          <a:ext cx="8382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126637</xdr:rowOff>
    </xdr:from>
    <xdr:to>
      <xdr:col>15</xdr:col>
      <xdr:colOff>101600</xdr:colOff>
      <xdr:row>101</xdr:row>
      <xdr:rowOff>56787</xdr:rowOff>
    </xdr:to>
    <xdr:sp macro="" textlink="">
      <xdr:nvSpPr>
        <xdr:cNvPr id="425" name="楕円 424">
          <a:extLst>
            <a:ext uri="{FF2B5EF4-FFF2-40B4-BE49-F238E27FC236}">
              <a16:creationId xmlns:a16="http://schemas.microsoft.com/office/drawing/2014/main" id="{D756F5F1-D3F0-493D-9698-42B973A1B773}"/>
            </a:ext>
          </a:extLst>
        </xdr:cNvPr>
        <xdr:cNvSpPr/>
      </xdr:nvSpPr>
      <xdr:spPr>
        <a:xfrm>
          <a:off x="28575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5987</xdr:rowOff>
    </xdr:from>
    <xdr:to>
      <xdr:col>19</xdr:col>
      <xdr:colOff>177800</xdr:colOff>
      <xdr:row>101</xdr:row>
      <xdr:rowOff>56606</xdr:rowOff>
    </xdr:to>
    <xdr:cxnSp macro="">
      <xdr:nvCxnSpPr>
        <xdr:cNvPr id="426" name="直線コネクタ 425">
          <a:extLst>
            <a:ext uri="{FF2B5EF4-FFF2-40B4-BE49-F238E27FC236}">
              <a16:creationId xmlns:a16="http://schemas.microsoft.com/office/drawing/2014/main" id="{AD1FC4BC-8708-404A-BAB6-D64D36E94B2B}"/>
            </a:ext>
          </a:extLst>
        </xdr:cNvPr>
        <xdr:cNvCxnSpPr/>
      </xdr:nvCxnSpPr>
      <xdr:spPr>
        <a:xfrm>
          <a:off x="2908300" y="1732243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156029</xdr:rowOff>
    </xdr:from>
    <xdr:to>
      <xdr:col>10</xdr:col>
      <xdr:colOff>165100</xdr:colOff>
      <xdr:row>101</xdr:row>
      <xdr:rowOff>86179</xdr:rowOff>
    </xdr:to>
    <xdr:sp macro="" textlink="">
      <xdr:nvSpPr>
        <xdr:cNvPr id="427" name="楕円 426">
          <a:extLst>
            <a:ext uri="{FF2B5EF4-FFF2-40B4-BE49-F238E27FC236}">
              <a16:creationId xmlns:a16="http://schemas.microsoft.com/office/drawing/2014/main" id="{380E3678-5CDA-46C7-BFE7-5A82598E6FA6}"/>
            </a:ext>
          </a:extLst>
        </xdr:cNvPr>
        <xdr:cNvSpPr/>
      </xdr:nvSpPr>
      <xdr:spPr>
        <a:xfrm>
          <a:off x="1968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5987</xdr:rowOff>
    </xdr:from>
    <xdr:to>
      <xdr:col>15</xdr:col>
      <xdr:colOff>50800</xdr:colOff>
      <xdr:row>101</xdr:row>
      <xdr:rowOff>35379</xdr:rowOff>
    </xdr:to>
    <xdr:cxnSp macro="">
      <xdr:nvCxnSpPr>
        <xdr:cNvPr id="428" name="直線コネクタ 427">
          <a:extLst>
            <a:ext uri="{FF2B5EF4-FFF2-40B4-BE49-F238E27FC236}">
              <a16:creationId xmlns:a16="http://schemas.microsoft.com/office/drawing/2014/main" id="{5E8964E8-8AB7-4227-8A75-5A4BD592D02A}"/>
            </a:ext>
          </a:extLst>
        </xdr:cNvPr>
        <xdr:cNvCxnSpPr/>
      </xdr:nvCxnSpPr>
      <xdr:spPr>
        <a:xfrm flipV="1">
          <a:off x="2019300" y="173224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108676</xdr:rowOff>
    </xdr:from>
    <xdr:to>
      <xdr:col>6</xdr:col>
      <xdr:colOff>38100</xdr:colOff>
      <xdr:row>101</xdr:row>
      <xdr:rowOff>38826</xdr:rowOff>
    </xdr:to>
    <xdr:sp macro="" textlink="">
      <xdr:nvSpPr>
        <xdr:cNvPr id="429" name="楕円 428">
          <a:extLst>
            <a:ext uri="{FF2B5EF4-FFF2-40B4-BE49-F238E27FC236}">
              <a16:creationId xmlns:a16="http://schemas.microsoft.com/office/drawing/2014/main" id="{3587D082-854C-4641-BF58-91CA3AF5849B}"/>
            </a:ext>
          </a:extLst>
        </xdr:cNvPr>
        <xdr:cNvSpPr/>
      </xdr:nvSpPr>
      <xdr:spPr>
        <a:xfrm>
          <a:off x="10795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159476</xdr:rowOff>
    </xdr:from>
    <xdr:to>
      <xdr:col>10</xdr:col>
      <xdr:colOff>114300</xdr:colOff>
      <xdr:row>101</xdr:row>
      <xdr:rowOff>35379</xdr:rowOff>
    </xdr:to>
    <xdr:cxnSp macro="">
      <xdr:nvCxnSpPr>
        <xdr:cNvPr id="430" name="直線コネクタ 429">
          <a:extLst>
            <a:ext uri="{FF2B5EF4-FFF2-40B4-BE49-F238E27FC236}">
              <a16:creationId xmlns:a16="http://schemas.microsoft.com/office/drawing/2014/main" id="{6297126E-A4D7-4501-99F7-CED8F208F39E}"/>
            </a:ext>
          </a:extLst>
        </xdr:cNvPr>
        <xdr:cNvCxnSpPr/>
      </xdr:nvCxnSpPr>
      <xdr:spPr>
        <a:xfrm>
          <a:off x="1130300" y="1730447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41383</xdr:rowOff>
    </xdr:from>
    <xdr:ext cx="405111" cy="259045"/>
    <xdr:sp macro="" textlink="">
      <xdr:nvSpPr>
        <xdr:cNvPr id="431" name="n_1aveValue【港湾・漁港】&#10;有形固定資産減価償却率">
          <a:extLst>
            <a:ext uri="{FF2B5EF4-FFF2-40B4-BE49-F238E27FC236}">
              <a16:creationId xmlns:a16="http://schemas.microsoft.com/office/drawing/2014/main" id="{A6AF6472-0DB0-4D66-AB92-7FA979AD1EAB}"/>
            </a:ext>
          </a:extLst>
        </xdr:cNvPr>
        <xdr:cNvSpPr txBox="1"/>
      </xdr:nvSpPr>
      <xdr:spPr>
        <a:xfrm>
          <a:off x="35820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170378</xdr:rowOff>
    </xdr:from>
    <xdr:ext cx="405111" cy="259045"/>
    <xdr:sp macro="" textlink="">
      <xdr:nvSpPr>
        <xdr:cNvPr id="432" name="n_2aveValue【港湾・漁港】&#10;有形固定資産減価償却率">
          <a:extLst>
            <a:ext uri="{FF2B5EF4-FFF2-40B4-BE49-F238E27FC236}">
              <a16:creationId xmlns:a16="http://schemas.microsoft.com/office/drawing/2014/main" id="{E6626934-5D27-4BCD-9EAE-81FECD2792F0}"/>
            </a:ext>
          </a:extLst>
        </xdr:cNvPr>
        <xdr:cNvSpPr txBox="1"/>
      </xdr:nvSpPr>
      <xdr:spPr>
        <a:xfrm>
          <a:off x="2705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33219</xdr:rowOff>
    </xdr:from>
    <xdr:ext cx="405111" cy="259045"/>
    <xdr:sp macro="" textlink="">
      <xdr:nvSpPr>
        <xdr:cNvPr id="433" name="n_3aveValue【港湾・漁港】&#10;有形固定資産減価償却率">
          <a:extLst>
            <a:ext uri="{FF2B5EF4-FFF2-40B4-BE49-F238E27FC236}">
              <a16:creationId xmlns:a16="http://schemas.microsoft.com/office/drawing/2014/main" id="{CC98C250-CB1A-406D-B707-B0BBB8512AAE}"/>
            </a:ext>
          </a:extLst>
        </xdr:cNvPr>
        <xdr:cNvSpPr txBox="1"/>
      </xdr:nvSpPr>
      <xdr:spPr>
        <a:xfrm>
          <a:off x="1816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149151</xdr:rowOff>
    </xdr:from>
    <xdr:ext cx="405111" cy="259045"/>
    <xdr:sp macro="" textlink="">
      <xdr:nvSpPr>
        <xdr:cNvPr id="434" name="n_4aveValue【港湾・漁港】&#10;有形固定資産減価償却率">
          <a:extLst>
            <a:ext uri="{FF2B5EF4-FFF2-40B4-BE49-F238E27FC236}">
              <a16:creationId xmlns:a16="http://schemas.microsoft.com/office/drawing/2014/main" id="{84898E3D-76CB-4903-AB3D-9A2C2317686A}"/>
            </a:ext>
          </a:extLst>
        </xdr:cNvPr>
        <xdr:cNvSpPr txBox="1"/>
      </xdr:nvSpPr>
      <xdr:spPr>
        <a:xfrm>
          <a:off x="927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123933</xdr:rowOff>
    </xdr:from>
    <xdr:ext cx="405111" cy="259045"/>
    <xdr:sp macro="" textlink="">
      <xdr:nvSpPr>
        <xdr:cNvPr id="435" name="n_1mainValue【港湾・漁港】&#10;有形固定資産減価償却率">
          <a:extLst>
            <a:ext uri="{FF2B5EF4-FFF2-40B4-BE49-F238E27FC236}">
              <a16:creationId xmlns:a16="http://schemas.microsoft.com/office/drawing/2014/main" id="{E8B0DF99-E492-4E51-988C-5A464F901890}"/>
            </a:ext>
          </a:extLst>
        </xdr:cNvPr>
        <xdr:cNvSpPr txBox="1"/>
      </xdr:nvSpPr>
      <xdr:spPr>
        <a:xfrm>
          <a:off x="35820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73314</xdr:rowOff>
    </xdr:from>
    <xdr:ext cx="405111" cy="259045"/>
    <xdr:sp macro="" textlink="">
      <xdr:nvSpPr>
        <xdr:cNvPr id="436" name="n_2mainValue【港湾・漁港】&#10;有形固定資産減価償却率">
          <a:extLst>
            <a:ext uri="{FF2B5EF4-FFF2-40B4-BE49-F238E27FC236}">
              <a16:creationId xmlns:a16="http://schemas.microsoft.com/office/drawing/2014/main" id="{F7DE34A3-9587-4548-80E5-BB0A45D8EFF2}"/>
            </a:ext>
          </a:extLst>
        </xdr:cNvPr>
        <xdr:cNvSpPr txBox="1"/>
      </xdr:nvSpPr>
      <xdr:spPr>
        <a:xfrm>
          <a:off x="27057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102706</xdr:rowOff>
    </xdr:from>
    <xdr:ext cx="405111" cy="259045"/>
    <xdr:sp macro="" textlink="">
      <xdr:nvSpPr>
        <xdr:cNvPr id="437" name="n_3mainValue【港湾・漁港】&#10;有形固定資産減価償却率">
          <a:extLst>
            <a:ext uri="{FF2B5EF4-FFF2-40B4-BE49-F238E27FC236}">
              <a16:creationId xmlns:a16="http://schemas.microsoft.com/office/drawing/2014/main" id="{D383B14E-8CCF-461F-ADDF-6C3C14B378DD}"/>
            </a:ext>
          </a:extLst>
        </xdr:cNvPr>
        <xdr:cNvSpPr txBox="1"/>
      </xdr:nvSpPr>
      <xdr:spPr>
        <a:xfrm>
          <a:off x="181674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55353</xdr:rowOff>
    </xdr:from>
    <xdr:ext cx="405111" cy="259045"/>
    <xdr:sp macro="" textlink="">
      <xdr:nvSpPr>
        <xdr:cNvPr id="438" name="n_4mainValue【港湾・漁港】&#10;有形固定資産減価償却率">
          <a:extLst>
            <a:ext uri="{FF2B5EF4-FFF2-40B4-BE49-F238E27FC236}">
              <a16:creationId xmlns:a16="http://schemas.microsoft.com/office/drawing/2014/main" id="{7175E99F-B16C-42B8-BA86-4E98EB84E3CE}"/>
            </a:ext>
          </a:extLst>
        </xdr:cNvPr>
        <xdr:cNvSpPr txBox="1"/>
      </xdr:nvSpPr>
      <xdr:spPr>
        <a:xfrm>
          <a:off x="927744" y="1702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50077673-F538-444C-96BA-0523FFD07DF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2469437B-CC62-46E4-BB12-0A1FD4432E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89812FC4-DBD5-40F5-B71A-7A19F16DCD3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C904AD02-A9F1-4AC6-BBC4-BE0316EB76C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F4E27A0-1F5B-4EA3-AE17-3AA89F3F45E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65288495-A1EF-4ADE-8C6B-C9C80001298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984AE508-672C-46D5-813C-A1FBC7DD489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35DCA921-BF44-4E6C-8F6C-73034394625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E406CAA2-7C93-476C-9DB5-60540272C91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E6CE8FF7-4C60-49E0-8328-7A6639CF8A3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75802700-3D42-4F02-B043-2AE98CB199E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5DDE6CCB-FA74-48D9-9A93-B6066E648ACE}"/>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8232DE66-2696-4AD4-8BEE-D8F32E7F53B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2" name="テキスト ボックス 451">
          <a:extLst>
            <a:ext uri="{FF2B5EF4-FFF2-40B4-BE49-F238E27FC236}">
              <a16:creationId xmlns:a16="http://schemas.microsoft.com/office/drawing/2014/main" id="{5252C267-59A1-42CD-B062-4F46B03CD234}"/>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BA5DDF71-3259-4DAB-ACC8-F25F3709EF0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a:extLst>
            <a:ext uri="{FF2B5EF4-FFF2-40B4-BE49-F238E27FC236}">
              <a16:creationId xmlns:a16="http://schemas.microsoft.com/office/drawing/2014/main" id="{45C5E609-A20A-4EC7-9D9B-4ACBBC1FC6E6}"/>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7A3D7CD1-D7CD-40A1-B6DE-47943E747AC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6" name="テキスト ボックス 455">
          <a:extLst>
            <a:ext uri="{FF2B5EF4-FFF2-40B4-BE49-F238E27FC236}">
              <a16:creationId xmlns:a16="http://schemas.microsoft.com/office/drawing/2014/main" id="{B824D43D-547C-4243-8DCE-D2E94DF6DD64}"/>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C0C6A61F-30D0-46E0-BD5C-94D223CB89D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8" name="テキスト ボックス 457">
          <a:extLst>
            <a:ext uri="{FF2B5EF4-FFF2-40B4-BE49-F238E27FC236}">
              <a16:creationId xmlns:a16="http://schemas.microsoft.com/office/drawing/2014/main" id="{A0607EB1-E90A-4DA7-A99A-BAA8F6FC762E}"/>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9248C653-C112-4E49-83E9-8B7BE428511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96FE36AE-FBB8-493F-A554-2F63000F885E}"/>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F190BB37-A781-46CD-A5B6-498E6CA662A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462" name="直線コネクタ 461">
          <a:extLst>
            <a:ext uri="{FF2B5EF4-FFF2-40B4-BE49-F238E27FC236}">
              <a16:creationId xmlns:a16="http://schemas.microsoft.com/office/drawing/2014/main" id="{DEAFB6BB-FD5F-437A-8893-A21471DA0F2E}"/>
            </a:ext>
          </a:extLst>
        </xdr:cNvPr>
        <xdr:cNvCxnSpPr/>
      </xdr:nvCxnSpPr>
      <xdr:spPr>
        <a:xfrm flipV="1">
          <a:off x="10476865" y="17177196"/>
          <a:ext cx="0" cy="14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463" name="【港湾・漁港】&#10;一人当たり有形固定資産（償却資産）額最小値テキスト">
          <a:extLst>
            <a:ext uri="{FF2B5EF4-FFF2-40B4-BE49-F238E27FC236}">
              <a16:creationId xmlns:a16="http://schemas.microsoft.com/office/drawing/2014/main" id="{8B3AAE5E-7422-490C-AB34-81089C5D79D8}"/>
            </a:ext>
          </a:extLst>
        </xdr:cNvPr>
        <xdr:cNvSpPr txBox="1"/>
      </xdr:nvSpPr>
      <xdr:spPr>
        <a:xfrm>
          <a:off x="10515600" y="1867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464" name="直線コネクタ 463">
          <a:extLst>
            <a:ext uri="{FF2B5EF4-FFF2-40B4-BE49-F238E27FC236}">
              <a16:creationId xmlns:a16="http://schemas.microsoft.com/office/drawing/2014/main" id="{675C6D42-9D8B-41C0-96C7-897AD7775ED5}"/>
            </a:ext>
          </a:extLst>
        </xdr:cNvPr>
        <xdr:cNvCxnSpPr/>
      </xdr:nvCxnSpPr>
      <xdr:spPr>
        <a:xfrm>
          <a:off x="10388600" y="186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0BE55224-233C-498B-BEEF-FE908A7E90ED}"/>
            </a:ext>
          </a:extLst>
        </xdr:cNvPr>
        <xdr:cNvSpPr txBox="1"/>
      </xdr:nvSpPr>
      <xdr:spPr>
        <a:xfrm>
          <a:off x="10515600" y="169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466" name="直線コネクタ 465">
          <a:extLst>
            <a:ext uri="{FF2B5EF4-FFF2-40B4-BE49-F238E27FC236}">
              <a16:creationId xmlns:a16="http://schemas.microsoft.com/office/drawing/2014/main" id="{25AA41F0-E0EE-40FD-B215-84C12A7CB78D}"/>
            </a:ext>
          </a:extLst>
        </xdr:cNvPr>
        <xdr:cNvCxnSpPr/>
      </xdr:nvCxnSpPr>
      <xdr:spPr>
        <a:xfrm>
          <a:off x="10388600" y="171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71733</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6DFF68DB-FB08-43EF-8D18-BB79F784715C}"/>
            </a:ext>
          </a:extLst>
        </xdr:cNvPr>
        <xdr:cNvSpPr txBox="1"/>
      </xdr:nvSpPr>
      <xdr:spPr>
        <a:xfrm>
          <a:off x="10515600" y="182454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468" name="フローチャート: 判断 467">
          <a:extLst>
            <a:ext uri="{FF2B5EF4-FFF2-40B4-BE49-F238E27FC236}">
              <a16:creationId xmlns:a16="http://schemas.microsoft.com/office/drawing/2014/main" id="{01DA9CEF-C0F3-4290-BBB4-93D984028FA8}"/>
            </a:ext>
          </a:extLst>
        </xdr:cNvPr>
        <xdr:cNvSpPr/>
      </xdr:nvSpPr>
      <xdr:spPr>
        <a:xfrm>
          <a:off x="10426700" y="1839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469" name="フローチャート: 判断 468">
          <a:extLst>
            <a:ext uri="{FF2B5EF4-FFF2-40B4-BE49-F238E27FC236}">
              <a16:creationId xmlns:a16="http://schemas.microsoft.com/office/drawing/2014/main" id="{7F4EB7E3-3DB5-4D6E-9CC7-226B846106A5}"/>
            </a:ext>
          </a:extLst>
        </xdr:cNvPr>
        <xdr:cNvSpPr/>
      </xdr:nvSpPr>
      <xdr:spPr>
        <a:xfrm>
          <a:off x="9588500" y="183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470" name="フローチャート: 判断 469">
          <a:extLst>
            <a:ext uri="{FF2B5EF4-FFF2-40B4-BE49-F238E27FC236}">
              <a16:creationId xmlns:a16="http://schemas.microsoft.com/office/drawing/2014/main" id="{BAE36F66-140F-457C-8A37-448BDB523E33}"/>
            </a:ext>
          </a:extLst>
        </xdr:cNvPr>
        <xdr:cNvSpPr/>
      </xdr:nvSpPr>
      <xdr:spPr>
        <a:xfrm>
          <a:off x="8699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170166</xdr:rowOff>
    </xdr:from>
    <xdr:to>
      <xdr:col>41</xdr:col>
      <xdr:colOff>101600</xdr:colOff>
      <xdr:row>107</xdr:row>
      <xdr:rowOff>100316</xdr:rowOff>
    </xdr:to>
    <xdr:sp macro="" textlink="">
      <xdr:nvSpPr>
        <xdr:cNvPr id="471" name="フローチャート: 判断 470">
          <a:extLst>
            <a:ext uri="{FF2B5EF4-FFF2-40B4-BE49-F238E27FC236}">
              <a16:creationId xmlns:a16="http://schemas.microsoft.com/office/drawing/2014/main" id="{1FBDA834-3580-4B9A-8E5B-04B319262EF4}"/>
            </a:ext>
          </a:extLst>
        </xdr:cNvPr>
        <xdr:cNvSpPr/>
      </xdr:nvSpPr>
      <xdr:spPr>
        <a:xfrm>
          <a:off x="7810500" y="1834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43027</xdr:rowOff>
    </xdr:from>
    <xdr:to>
      <xdr:col>36</xdr:col>
      <xdr:colOff>165100</xdr:colOff>
      <xdr:row>107</xdr:row>
      <xdr:rowOff>144627</xdr:rowOff>
    </xdr:to>
    <xdr:sp macro="" textlink="">
      <xdr:nvSpPr>
        <xdr:cNvPr id="472" name="フローチャート: 判断 471">
          <a:extLst>
            <a:ext uri="{FF2B5EF4-FFF2-40B4-BE49-F238E27FC236}">
              <a16:creationId xmlns:a16="http://schemas.microsoft.com/office/drawing/2014/main" id="{2C4F8057-3145-422F-8202-B7F242E94F5D}"/>
            </a:ext>
          </a:extLst>
        </xdr:cNvPr>
        <xdr:cNvSpPr/>
      </xdr:nvSpPr>
      <xdr:spPr>
        <a:xfrm>
          <a:off x="6921500" y="1838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7C17F1F-25ED-4CB1-B648-2F680486258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40E18A2-6BF3-481C-A877-49B5D528444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E9892BC-4610-4A47-A134-A8EDA936730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AF3B3F1-5D57-4D0D-A20B-415DE64BDD6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97933BE-B506-491A-9A34-F533D0DE44C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90159</xdr:rowOff>
    </xdr:from>
    <xdr:to>
      <xdr:col>55</xdr:col>
      <xdr:colOff>50800</xdr:colOff>
      <xdr:row>109</xdr:row>
      <xdr:rowOff>20309</xdr:rowOff>
    </xdr:to>
    <xdr:sp macro="" textlink="">
      <xdr:nvSpPr>
        <xdr:cNvPr id="478" name="楕円 477">
          <a:extLst>
            <a:ext uri="{FF2B5EF4-FFF2-40B4-BE49-F238E27FC236}">
              <a16:creationId xmlns:a16="http://schemas.microsoft.com/office/drawing/2014/main" id="{E83B28F4-3958-4C6D-B919-F65BD336895F}"/>
            </a:ext>
          </a:extLst>
        </xdr:cNvPr>
        <xdr:cNvSpPr/>
      </xdr:nvSpPr>
      <xdr:spPr>
        <a:xfrm>
          <a:off x="10426700" y="186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5086</xdr:rowOff>
    </xdr:from>
    <xdr:ext cx="469744" cy="259045"/>
    <xdr:sp macro="" textlink="">
      <xdr:nvSpPr>
        <xdr:cNvPr id="479" name="【港湾・漁港】&#10;一人当たり有形固定資産（償却資産）額該当値テキスト">
          <a:extLst>
            <a:ext uri="{FF2B5EF4-FFF2-40B4-BE49-F238E27FC236}">
              <a16:creationId xmlns:a16="http://schemas.microsoft.com/office/drawing/2014/main" id="{9E6ACB31-A808-4197-BD7C-1D52328D85A3}"/>
            </a:ext>
          </a:extLst>
        </xdr:cNvPr>
        <xdr:cNvSpPr txBox="1"/>
      </xdr:nvSpPr>
      <xdr:spPr>
        <a:xfrm>
          <a:off x="10515600" y="1852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86097</xdr:rowOff>
    </xdr:from>
    <xdr:to>
      <xdr:col>50</xdr:col>
      <xdr:colOff>165100</xdr:colOff>
      <xdr:row>109</xdr:row>
      <xdr:rowOff>16247</xdr:rowOff>
    </xdr:to>
    <xdr:sp macro="" textlink="">
      <xdr:nvSpPr>
        <xdr:cNvPr id="480" name="楕円 479">
          <a:extLst>
            <a:ext uri="{FF2B5EF4-FFF2-40B4-BE49-F238E27FC236}">
              <a16:creationId xmlns:a16="http://schemas.microsoft.com/office/drawing/2014/main" id="{4D589578-5348-4D45-AD33-9212BE4B13D1}"/>
            </a:ext>
          </a:extLst>
        </xdr:cNvPr>
        <xdr:cNvSpPr/>
      </xdr:nvSpPr>
      <xdr:spPr>
        <a:xfrm>
          <a:off x="9588500" y="1860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136897</xdr:rowOff>
    </xdr:from>
    <xdr:to>
      <xdr:col>55</xdr:col>
      <xdr:colOff>0</xdr:colOff>
      <xdr:row>108</xdr:row>
      <xdr:rowOff>140959</xdr:rowOff>
    </xdr:to>
    <xdr:cxnSp macro="">
      <xdr:nvCxnSpPr>
        <xdr:cNvPr id="481" name="直線コネクタ 480">
          <a:extLst>
            <a:ext uri="{FF2B5EF4-FFF2-40B4-BE49-F238E27FC236}">
              <a16:creationId xmlns:a16="http://schemas.microsoft.com/office/drawing/2014/main" id="{9BD54CAB-445D-42C5-A252-98B988FF4D33}"/>
            </a:ext>
          </a:extLst>
        </xdr:cNvPr>
        <xdr:cNvCxnSpPr/>
      </xdr:nvCxnSpPr>
      <xdr:spPr>
        <a:xfrm>
          <a:off x="9639300" y="18653497"/>
          <a:ext cx="838200" cy="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86123</xdr:rowOff>
    </xdr:from>
    <xdr:to>
      <xdr:col>46</xdr:col>
      <xdr:colOff>38100</xdr:colOff>
      <xdr:row>109</xdr:row>
      <xdr:rowOff>16273</xdr:rowOff>
    </xdr:to>
    <xdr:sp macro="" textlink="">
      <xdr:nvSpPr>
        <xdr:cNvPr id="482" name="楕円 481">
          <a:extLst>
            <a:ext uri="{FF2B5EF4-FFF2-40B4-BE49-F238E27FC236}">
              <a16:creationId xmlns:a16="http://schemas.microsoft.com/office/drawing/2014/main" id="{48AA606C-2F9D-4D1E-9138-6AC7A47BEC35}"/>
            </a:ext>
          </a:extLst>
        </xdr:cNvPr>
        <xdr:cNvSpPr/>
      </xdr:nvSpPr>
      <xdr:spPr>
        <a:xfrm>
          <a:off x="8699500" y="1860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136897</xdr:rowOff>
    </xdr:from>
    <xdr:to>
      <xdr:col>50</xdr:col>
      <xdr:colOff>114300</xdr:colOff>
      <xdr:row>108</xdr:row>
      <xdr:rowOff>136923</xdr:rowOff>
    </xdr:to>
    <xdr:cxnSp macro="">
      <xdr:nvCxnSpPr>
        <xdr:cNvPr id="483" name="直線コネクタ 482">
          <a:extLst>
            <a:ext uri="{FF2B5EF4-FFF2-40B4-BE49-F238E27FC236}">
              <a16:creationId xmlns:a16="http://schemas.microsoft.com/office/drawing/2014/main" id="{C8A95EF6-5349-49E2-89A2-0150DBD71C20}"/>
            </a:ext>
          </a:extLst>
        </xdr:cNvPr>
        <xdr:cNvCxnSpPr/>
      </xdr:nvCxnSpPr>
      <xdr:spPr>
        <a:xfrm flipV="1">
          <a:off x="8750300" y="18653497"/>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90184</xdr:rowOff>
    </xdr:from>
    <xdr:to>
      <xdr:col>41</xdr:col>
      <xdr:colOff>101600</xdr:colOff>
      <xdr:row>109</xdr:row>
      <xdr:rowOff>20334</xdr:rowOff>
    </xdr:to>
    <xdr:sp macro="" textlink="">
      <xdr:nvSpPr>
        <xdr:cNvPr id="484" name="楕円 483">
          <a:extLst>
            <a:ext uri="{FF2B5EF4-FFF2-40B4-BE49-F238E27FC236}">
              <a16:creationId xmlns:a16="http://schemas.microsoft.com/office/drawing/2014/main" id="{31898D87-9E3F-4B19-8FD1-CE74D1F51E43}"/>
            </a:ext>
          </a:extLst>
        </xdr:cNvPr>
        <xdr:cNvSpPr/>
      </xdr:nvSpPr>
      <xdr:spPr>
        <a:xfrm>
          <a:off x="7810500" y="1860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136923</xdr:rowOff>
    </xdr:from>
    <xdr:to>
      <xdr:col>45</xdr:col>
      <xdr:colOff>177800</xdr:colOff>
      <xdr:row>108</xdr:row>
      <xdr:rowOff>140984</xdr:rowOff>
    </xdr:to>
    <xdr:cxnSp macro="">
      <xdr:nvCxnSpPr>
        <xdr:cNvPr id="485" name="直線コネクタ 484">
          <a:extLst>
            <a:ext uri="{FF2B5EF4-FFF2-40B4-BE49-F238E27FC236}">
              <a16:creationId xmlns:a16="http://schemas.microsoft.com/office/drawing/2014/main" id="{C7B472B8-8855-49CE-8137-E1045DAB63B7}"/>
            </a:ext>
          </a:extLst>
        </xdr:cNvPr>
        <xdr:cNvCxnSpPr/>
      </xdr:nvCxnSpPr>
      <xdr:spPr>
        <a:xfrm flipV="1">
          <a:off x="7861300" y="18653523"/>
          <a:ext cx="889000" cy="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90427</xdr:rowOff>
    </xdr:from>
    <xdr:to>
      <xdr:col>36</xdr:col>
      <xdr:colOff>165100</xdr:colOff>
      <xdr:row>109</xdr:row>
      <xdr:rowOff>20577</xdr:rowOff>
    </xdr:to>
    <xdr:sp macro="" textlink="">
      <xdr:nvSpPr>
        <xdr:cNvPr id="486" name="楕円 485">
          <a:extLst>
            <a:ext uri="{FF2B5EF4-FFF2-40B4-BE49-F238E27FC236}">
              <a16:creationId xmlns:a16="http://schemas.microsoft.com/office/drawing/2014/main" id="{FFEC9F41-3668-42CF-A685-6B6F474BE150}"/>
            </a:ext>
          </a:extLst>
        </xdr:cNvPr>
        <xdr:cNvSpPr/>
      </xdr:nvSpPr>
      <xdr:spPr>
        <a:xfrm>
          <a:off x="6921500" y="1860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140984</xdr:rowOff>
    </xdr:from>
    <xdr:to>
      <xdr:col>41</xdr:col>
      <xdr:colOff>50800</xdr:colOff>
      <xdr:row>108</xdr:row>
      <xdr:rowOff>141227</xdr:rowOff>
    </xdr:to>
    <xdr:cxnSp macro="">
      <xdr:nvCxnSpPr>
        <xdr:cNvPr id="487" name="直線コネクタ 486">
          <a:extLst>
            <a:ext uri="{FF2B5EF4-FFF2-40B4-BE49-F238E27FC236}">
              <a16:creationId xmlns:a16="http://schemas.microsoft.com/office/drawing/2014/main" id="{F6D5BD18-C894-4979-9C4C-38104E559E2E}"/>
            </a:ext>
          </a:extLst>
        </xdr:cNvPr>
        <xdr:cNvCxnSpPr/>
      </xdr:nvCxnSpPr>
      <xdr:spPr>
        <a:xfrm flipV="1">
          <a:off x="6972300" y="18657584"/>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122587</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4434CAC6-31F7-4EAD-BA1E-B62BA0194D05}"/>
            </a:ext>
          </a:extLst>
        </xdr:cNvPr>
        <xdr:cNvSpPr txBox="1"/>
      </xdr:nvSpPr>
      <xdr:spPr>
        <a:xfrm>
          <a:off x="9327095" y="1812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165357</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94A65417-A3B3-4A05-ADE0-D8321720E9C2}"/>
            </a:ext>
          </a:extLst>
        </xdr:cNvPr>
        <xdr:cNvSpPr txBox="1"/>
      </xdr:nvSpPr>
      <xdr:spPr>
        <a:xfrm>
          <a:off x="8450795" y="1816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116843</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370EB97F-5F0F-4F71-832A-79F6E55764EC}"/>
            </a:ext>
          </a:extLst>
        </xdr:cNvPr>
        <xdr:cNvSpPr txBox="1"/>
      </xdr:nvSpPr>
      <xdr:spPr>
        <a:xfrm>
          <a:off x="7561795" y="1811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161154</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8DC3684C-E67A-4B4D-8305-B829BD54E9F7}"/>
            </a:ext>
          </a:extLst>
        </xdr:cNvPr>
        <xdr:cNvSpPr txBox="1"/>
      </xdr:nvSpPr>
      <xdr:spPr>
        <a:xfrm>
          <a:off x="6672795" y="1816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7374</xdr:rowOff>
    </xdr:from>
    <xdr:ext cx="469744" cy="259045"/>
    <xdr:sp macro="" textlink="">
      <xdr:nvSpPr>
        <xdr:cNvPr id="492" name="n_1mainValue【港湾・漁港】&#10;一人当たり有形固定資産（償却資産）額">
          <a:extLst>
            <a:ext uri="{FF2B5EF4-FFF2-40B4-BE49-F238E27FC236}">
              <a16:creationId xmlns:a16="http://schemas.microsoft.com/office/drawing/2014/main" id="{EC036510-DFEB-457F-9824-E461065C85FB}"/>
            </a:ext>
          </a:extLst>
        </xdr:cNvPr>
        <xdr:cNvSpPr txBox="1"/>
      </xdr:nvSpPr>
      <xdr:spPr>
        <a:xfrm>
          <a:off x="9391728" y="1869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7400</xdr:rowOff>
    </xdr:from>
    <xdr:ext cx="469744" cy="259045"/>
    <xdr:sp macro="" textlink="">
      <xdr:nvSpPr>
        <xdr:cNvPr id="493" name="n_2mainValue【港湾・漁港】&#10;一人当たり有形固定資産（償却資産）額">
          <a:extLst>
            <a:ext uri="{FF2B5EF4-FFF2-40B4-BE49-F238E27FC236}">
              <a16:creationId xmlns:a16="http://schemas.microsoft.com/office/drawing/2014/main" id="{F567D8AB-DC67-4AC5-BAC9-BBE5C454A155}"/>
            </a:ext>
          </a:extLst>
        </xdr:cNvPr>
        <xdr:cNvSpPr txBox="1"/>
      </xdr:nvSpPr>
      <xdr:spPr>
        <a:xfrm>
          <a:off x="8515428" y="1869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11461</xdr:rowOff>
    </xdr:from>
    <xdr:ext cx="469744" cy="259045"/>
    <xdr:sp macro="" textlink="">
      <xdr:nvSpPr>
        <xdr:cNvPr id="494" name="n_3mainValue【港湾・漁港】&#10;一人当たり有形固定資産（償却資産）額">
          <a:extLst>
            <a:ext uri="{FF2B5EF4-FFF2-40B4-BE49-F238E27FC236}">
              <a16:creationId xmlns:a16="http://schemas.microsoft.com/office/drawing/2014/main" id="{5C9482CB-D5D6-42F3-AFC2-23FB3F8AAED8}"/>
            </a:ext>
          </a:extLst>
        </xdr:cNvPr>
        <xdr:cNvSpPr txBox="1"/>
      </xdr:nvSpPr>
      <xdr:spPr>
        <a:xfrm>
          <a:off x="7626428" y="1869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11704</xdr:rowOff>
    </xdr:from>
    <xdr:ext cx="469744" cy="259045"/>
    <xdr:sp macro="" textlink="">
      <xdr:nvSpPr>
        <xdr:cNvPr id="495" name="n_4mainValue【港湾・漁港】&#10;一人当たり有形固定資産（償却資産）額">
          <a:extLst>
            <a:ext uri="{FF2B5EF4-FFF2-40B4-BE49-F238E27FC236}">
              <a16:creationId xmlns:a16="http://schemas.microsoft.com/office/drawing/2014/main" id="{E406310D-5D58-4AA2-99A1-9556DD372F68}"/>
            </a:ext>
          </a:extLst>
        </xdr:cNvPr>
        <xdr:cNvSpPr txBox="1"/>
      </xdr:nvSpPr>
      <xdr:spPr>
        <a:xfrm>
          <a:off x="6737428" y="1869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5702059C-C43B-46B8-8640-8CEF9F81EEC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48C051B0-9CF2-4E96-9193-5AF8B0D6054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E5609022-B847-4111-B14E-D62AF5A5A0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D41666B7-E42B-4B26-B35E-3810715688A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D90AE75A-33DD-463A-AA27-9747C607A3C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6A0E21EC-695E-40E2-83C6-22221E44B28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9FACAA22-49B5-48D9-81C2-5DDEA889A1F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3222D30C-F206-4982-BC11-B6D14C2B47F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a:extLst>
            <a:ext uri="{FF2B5EF4-FFF2-40B4-BE49-F238E27FC236}">
              <a16:creationId xmlns:a16="http://schemas.microsoft.com/office/drawing/2014/main" id="{64AEA192-36C6-4615-924C-8DBFE2DF300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a:extLst>
            <a:ext uri="{FF2B5EF4-FFF2-40B4-BE49-F238E27FC236}">
              <a16:creationId xmlns:a16="http://schemas.microsoft.com/office/drawing/2014/main" id="{F6BD3B76-B2C2-48E6-8EFF-45F0D83FD9E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a:extLst>
            <a:ext uri="{FF2B5EF4-FFF2-40B4-BE49-F238E27FC236}">
              <a16:creationId xmlns:a16="http://schemas.microsoft.com/office/drawing/2014/main" id="{2931DB6E-AA62-49DD-A16B-51F155F9AC8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a:extLst>
            <a:ext uri="{FF2B5EF4-FFF2-40B4-BE49-F238E27FC236}">
              <a16:creationId xmlns:a16="http://schemas.microsoft.com/office/drawing/2014/main" id="{4D59097B-9268-4675-8947-AD7451638D4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a:extLst>
            <a:ext uri="{FF2B5EF4-FFF2-40B4-BE49-F238E27FC236}">
              <a16:creationId xmlns:a16="http://schemas.microsoft.com/office/drawing/2014/main" id="{D1758C99-885D-4F62-BBED-B82B8BC3F72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a:extLst>
            <a:ext uri="{FF2B5EF4-FFF2-40B4-BE49-F238E27FC236}">
              <a16:creationId xmlns:a16="http://schemas.microsoft.com/office/drawing/2014/main" id="{83F9E5EB-CEFE-4949-9721-EF9A38C9897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a:extLst>
            <a:ext uri="{FF2B5EF4-FFF2-40B4-BE49-F238E27FC236}">
              <a16:creationId xmlns:a16="http://schemas.microsoft.com/office/drawing/2014/main" id="{C1E26F77-AE50-4DCF-BBAD-C1060DAA6B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a:extLst>
            <a:ext uri="{FF2B5EF4-FFF2-40B4-BE49-F238E27FC236}">
              <a16:creationId xmlns:a16="http://schemas.microsoft.com/office/drawing/2014/main" id="{C3A1E6DB-F61B-4704-9FD8-23EEE908DFF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34E36EED-7D7D-4B26-B25C-50D825E2EC8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7D0E3AFF-79F8-46C6-B79B-B93E55DA5B5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5CD80B23-F17B-45E2-ACE0-ED530722344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8DA7E5BD-23BD-4A81-9E43-C03EC227F58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B089957A-14E9-470E-8260-378D97010DA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9F777767-38B2-4F58-BF73-55FAE6D967F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E788B483-7775-47E0-93B7-73EB46F7D1E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D0D249C9-0AA2-450E-A360-2726BA37DFE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21FC6FB3-70F5-4C5F-BE77-AEB1B799AEC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A77302BE-F85F-436D-A989-A81CDAE2392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74CF59D9-76F3-49DE-9E39-5B47A1824CB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36B3F8D7-2E6C-4770-BCDC-1A5C0B8CA91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21886024-DA01-4287-967A-95B8EB0F4A0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211E224C-0287-4B62-8A8D-9C5EDAA2CFA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26C709FC-F83C-44FB-ACB1-E3BB80C81BB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81D8541C-E7D0-4E08-A191-6A9F6E0AE38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DDFE08E7-7265-4078-B9E6-FF5AD544EDE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3182EA6B-0C7F-4FAF-AC3F-1BE099489B3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6B4262CB-6DC5-43CD-870D-AAEBD9F91D7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C4B569CF-C9F6-4AAF-9E17-A791E8D01BE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579AC759-759E-4ECF-8751-82390C03AC7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F7CF480F-EBF4-4B59-B85B-C59A1830756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159CC7EA-1150-4B00-9885-96308F7F40B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51CAB444-BEA8-46DB-8A01-049ABA7E113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6" name="直線コネクタ 535">
          <a:extLst>
            <a:ext uri="{FF2B5EF4-FFF2-40B4-BE49-F238E27FC236}">
              <a16:creationId xmlns:a16="http://schemas.microsoft.com/office/drawing/2014/main" id="{D3E9E4C7-12AB-481E-8CD9-A7A1A6F121BF}"/>
            </a:ext>
          </a:extLst>
        </xdr:cNvPr>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16B7A9C1-0FC1-4CFF-A816-B6028ED3864D}"/>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8" name="直線コネクタ 537">
          <a:extLst>
            <a:ext uri="{FF2B5EF4-FFF2-40B4-BE49-F238E27FC236}">
              <a16:creationId xmlns:a16="http://schemas.microsoft.com/office/drawing/2014/main" id="{946F808D-C5D8-41F9-A3C8-3BD29D0EAB81}"/>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F27A6E93-3AF7-4A68-9837-F475FD6C4FAD}"/>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40" name="直線コネクタ 539">
          <a:extLst>
            <a:ext uri="{FF2B5EF4-FFF2-40B4-BE49-F238E27FC236}">
              <a16:creationId xmlns:a16="http://schemas.microsoft.com/office/drawing/2014/main" id="{E6E19C8B-4FFA-4364-9CEB-3F63B0437353}"/>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F17EFD49-DBB9-4CE8-81DB-9BB0B18D28FC}"/>
            </a:ext>
          </a:extLst>
        </xdr:cNvPr>
        <xdr:cNvSpPr txBox="1"/>
      </xdr:nvSpPr>
      <xdr:spPr>
        <a:xfrm>
          <a:off x="16357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2" name="フローチャート: 判断 541">
          <a:extLst>
            <a:ext uri="{FF2B5EF4-FFF2-40B4-BE49-F238E27FC236}">
              <a16:creationId xmlns:a16="http://schemas.microsoft.com/office/drawing/2014/main" id="{87457772-9429-4411-8DFA-B4AB0F885092}"/>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3" name="フローチャート: 判断 542">
          <a:extLst>
            <a:ext uri="{FF2B5EF4-FFF2-40B4-BE49-F238E27FC236}">
              <a16:creationId xmlns:a16="http://schemas.microsoft.com/office/drawing/2014/main" id="{3C4A2EE5-A76D-4B3A-815D-9603A8C35683}"/>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4" name="フローチャート: 判断 543">
          <a:extLst>
            <a:ext uri="{FF2B5EF4-FFF2-40B4-BE49-F238E27FC236}">
              <a16:creationId xmlns:a16="http://schemas.microsoft.com/office/drawing/2014/main" id="{329CD002-26D0-4E1D-8B72-E06EF6D9FCAB}"/>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545" name="フローチャート: 判断 544">
          <a:extLst>
            <a:ext uri="{FF2B5EF4-FFF2-40B4-BE49-F238E27FC236}">
              <a16:creationId xmlns:a16="http://schemas.microsoft.com/office/drawing/2014/main" id="{154687BC-9B05-4EB9-ACD0-91BF48E3B5BE}"/>
            </a:ext>
          </a:extLst>
        </xdr:cNvPr>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546" name="フローチャート: 判断 545">
          <a:extLst>
            <a:ext uri="{FF2B5EF4-FFF2-40B4-BE49-F238E27FC236}">
              <a16:creationId xmlns:a16="http://schemas.microsoft.com/office/drawing/2014/main" id="{C6CB57D1-735C-4EC9-A35F-0AB9BC993A94}"/>
            </a:ext>
          </a:extLst>
        </xdr:cNvPr>
        <xdr:cNvSpPr/>
      </xdr:nvSpPr>
      <xdr:spPr>
        <a:xfrm>
          <a:off x="12763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9C6932E-CE6D-43EB-B2E4-43DB6FA1B63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6EB3BFA-CB2C-4D7F-88AD-77DA66DABEA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5418EA9-ABE0-4125-A7E6-693EB17CC38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88B9CE7-295D-4082-AF3D-7F3DE7DA933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61F008E-C1B6-41AD-A89D-A022CD9DBAC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145415</xdr:rowOff>
    </xdr:from>
    <xdr:to>
      <xdr:col>85</xdr:col>
      <xdr:colOff>177800</xdr:colOff>
      <xdr:row>62</xdr:row>
      <xdr:rowOff>75565</xdr:rowOff>
    </xdr:to>
    <xdr:sp macro="" textlink="">
      <xdr:nvSpPr>
        <xdr:cNvPr id="552" name="楕円 551">
          <a:extLst>
            <a:ext uri="{FF2B5EF4-FFF2-40B4-BE49-F238E27FC236}">
              <a16:creationId xmlns:a16="http://schemas.microsoft.com/office/drawing/2014/main" id="{7B5C0BB6-D55B-4B3F-87DD-3626FFAE8CE6}"/>
            </a:ext>
          </a:extLst>
        </xdr:cNvPr>
        <xdr:cNvSpPr/>
      </xdr:nvSpPr>
      <xdr:spPr>
        <a:xfrm>
          <a:off x="162687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123842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BBF12746-DCEA-4F3A-8098-79BB31DF4B3E}"/>
            </a:ext>
          </a:extLst>
        </xdr:cNvPr>
        <xdr:cNvSpPr txBox="1"/>
      </xdr:nvSpPr>
      <xdr:spPr>
        <a:xfrm>
          <a:off x="16357600"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74930</xdr:rowOff>
    </xdr:from>
    <xdr:to>
      <xdr:col>81</xdr:col>
      <xdr:colOff>101600</xdr:colOff>
      <xdr:row>62</xdr:row>
      <xdr:rowOff>5080</xdr:rowOff>
    </xdr:to>
    <xdr:sp macro="" textlink="">
      <xdr:nvSpPr>
        <xdr:cNvPr id="554" name="楕円 553">
          <a:extLst>
            <a:ext uri="{FF2B5EF4-FFF2-40B4-BE49-F238E27FC236}">
              <a16:creationId xmlns:a16="http://schemas.microsoft.com/office/drawing/2014/main" id="{2D0585F6-C849-469A-8D7D-D363C4C02853}"/>
            </a:ext>
          </a:extLst>
        </xdr:cNvPr>
        <xdr:cNvSpPr/>
      </xdr:nvSpPr>
      <xdr:spPr>
        <a:xfrm>
          <a:off x="1543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62</xdr:row>
      <xdr:rowOff>24765</xdr:rowOff>
    </xdr:to>
    <xdr:cxnSp macro="">
      <xdr:nvCxnSpPr>
        <xdr:cNvPr id="555" name="直線コネクタ 554">
          <a:extLst>
            <a:ext uri="{FF2B5EF4-FFF2-40B4-BE49-F238E27FC236}">
              <a16:creationId xmlns:a16="http://schemas.microsoft.com/office/drawing/2014/main" id="{31C4D0DB-1EE1-4184-AD59-8C392C8BA898}"/>
            </a:ext>
          </a:extLst>
        </xdr:cNvPr>
        <xdr:cNvCxnSpPr/>
      </xdr:nvCxnSpPr>
      <xdr:spPr>
        <a:xfrm>
          <a:off x="15481300" y="1058418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80645</xdr:rowOff>
    </xdr:from>
    <xdr:to>
      <xdr:col>76</xdr:col>
      <xdr:colOff>165100</xdr:colOff>
      <xdr:row>62</xdr:row>
      <xdr:rowOff>10795</xdr:rowOff>
    </xdr:to>
    <xdr:sp macro="" textlink="">
      <xdr:nvSpPr>
        <xdr:cNvPr id="556" name="楕円 555">
          <a:extLst>
            <a:ext uri="{FF2B5EF4-FFF2-40B4-BE49-F238E27FC236}">
              <a16:creationId xmlns:a16="http://schemas.microsoft.com/office/drawing/2014/main" id="{42DEF1B0-4B04-4776-9067-4616797190CF}"/>
            </a:ext>
          </a:extLst>
        </xdr:cNvPr>
        <xdr:cNvSpPr/>
      </xdr:nvSpPr>
      <xdr:spPr>
        <a:xfrm>
          <a:off x="14541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125730</xdr:rowOff>
    </xdr:from>
    <xdr:to>
      <xdr:col>81</xdr:col>
      <xdr:colOff>50800</xdr:colOff>
      <xdr:row>61</xdr:row>
      <xdr:rowOff>131445</xdr:rowOff>
    </xdr:to>
    <xdr:cxnSp macro="">
      <xdr:nvCxnSpPr>
        <xdr:cNvPr id="557" name="直線コネクタ 556">
          <a:extLst>
            <a:ext uri="{FF2B5EF4-FFF2-40B4-BE49-F238E27FC236}">
              <a16:creationId xmlns:a16="http://schemas.microsoft.com/office/drawing/2014/main" id="{A367F037-6973-40C5-AE63-EDB16178FAEE}"/>
            </a:ext>
          </a:extLst>
        </xdr:cNvPr>
        <xdr:cNvCxnSpPr/>
      </xdr:nvCxnSpPr>
      <xdr:spPr>
        <a:xfrm flipV="1">
          <a:off x="14592300" y="105841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59690</xdr:rowOff>
    </xdr:from>
    <xdr:to>
      <xdr:col>72</xdr:col>
      <xdr:colOff>38100</xdr:colOff>
      <xdr:row>61</xdr:row>
      <xdr:rowOff>161290</xdr:rowOff>
    </xdr:to>
    <xdr:sp macro="" textlink="">
      <xdr:nvSpPr>
        <xdr:cNvPr id="558" name="楕円 557">
          <a:extLst>
            <a:ext uri="{FF2B5EF4-FFF2-40B4-BE49-F238E27FC236}">
              <a16:creationId xmlns:a16="http://schemas.microsoft.com/office/drawing/2014/main" id="{583FB2B0-AE3D-4A00-AEC8-8033B534C967}"/>
            </a:ext>
          </a:extLst>
        </xdr:cNvPr>
        <xdr:cNvSpPr/>
      </xdr:nvSpPr>
      <xdr:spPr>
        <a:xfrm>
          <a:off x="13652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110490</xdr:rowOff>
    </xdr:from>
    <xdr:to>
      <xdr:col>76</xdr:col>
      <xdr:colOff>114300</xdr:colOff>
      <xdr:row>61</xdr:row>
      <xdr:rowOff>131445</xdr:rowOff>
    </xdr:to>
    <xdr:cxnSp macro="">
      <xdr:nvCxnSpPr>
        <xdr:cNvPr id="559" name="直線コネクタ 558">
          <a:extLst>
            <a:ext uri="{FF2B5EF4-FFF2-40B4-BE49-F238E27FC236}">
              <a16:creationId xmlns:a16="http://schemas.microsoft.com/office/drawing/2014/main" id="{B7A248FC-B82B-48A2-8E98-B2D685513C09}"/>
            </a:ext>
          </a:extLst>
        </xdr:cNvPr>
        <xdr:cNvCxnSpPr/>
      </xdr:nvCxnSpPr>
      <xdr:spPr>
        <a:xfrm>
          <a:off x="13703300" y="105689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46355</xdr:rowOff>
    </xdr:from>
    <xdr:to>
      <xdr:col>67</xdr:col>
      <xdr:colOff>101600</xdr:colOff>
      <xdr:row>61</xdr:row>
      <xdr:rowOff>147955</xdr:rowOff>
    </xdr:to>
    <xdr:sp macro="" textlink="">
      <xdr:nvSpPr>
        <xdr:cNvPr id="560" name="楕円 559">
          <a:extLst>
            <a:ext uri="{FF2B5EF4-FFF2-40B4-BE49-F238E27FC236}">
              <a16:creationId xmlns:a16="http://schemas.microsoft.com/office/drawing/2014/main" id="{908F9F0F-1F3C-4B46-9D65-7D50DBE83D45}"/>
            </a:ext>
          </a:extLst>
        </xdr:cNvPr>
        <xdr:cNvSpPr/>
      </xdr:nvSpPr>
      <xdr:spPr>
        <a:xfrm>
          <a:off x="12763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97155</xdr:rowOff>
    </xdr:from>
    <xdr:to>
      <xdr:col>71</xdr:col>
      <xdr:colOff>177800</xdr:colOff>
      <xdr:row>61</xdr:row>
      <xdr:rowOff>110490</xdr:rowOff>
    </xdr:to>
    <xdr:cxnSp macro="">
      <xdr:nvCxnSpPr>
        <xdr:cNvPr id="561" name="直線コネクタ 560">
          <a:extLst>
            <a:ext uri="{FF2B5EF4-FFF2-40B4-BE49-F238E27FC236}">
              <a16:creationId xmlns:a16="http://schemas.microsoft.com/office/drawing/2014/main" id="{CE0B897A-DA38-46A4-A296-7BCBE624B125}"/>
            </a:ext>
          </a:extLst>
        </xdr:cNvPr>
        <xdr:cNvCxnSpPr/>
      </xdr:nvCxnSpPr>
      <xdr:spPr>
        <a:xfrm>
          <a:off x="12814300" y="105556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562" name="n_1aveValue【学校施設】&#10;有形固定資産減価償却率">
          <a:extLst>
            <a:ext uri="{FF2B5EF4-FFF2-40B4-BE49-F238E27FC236}">
              <a16:creationId xmlns:a16="http://schemas.microsoft.com/office/drawing/2014/main" id="{CD146159-2156-44D9-B9AB-B3F9049D7AD7}"/>
            </a:ext>
          </a:extLst>
        </xdr:cNvPr>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3" name="n_2aveValue【学校施設】&#10;有形固定資産減価償却率">
          <a:extLst>
            <a:ext uri="{FF2B5EF4-FFF2-40B4-BE49-F238E27FC236}">
              <a16:creationId xmlns:a16="http://schemas.microsoft.com/office/drawing/2014/main" id="{8D77EEB7-C8F7-4FCD-9CBD-82FEB653A79F}"/>
            </a:ext>
          </a:extLst>
        </xdr:cNvPr>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564" name="n_3aveValue【学校施設】&#10;有形固定資産減価償却率">
          <a:extLst>
            <a:ext uri="{FF2B5EF4-FFF2-40B4-BE49-F238E27FC236}">
              <a16:creationId xmlns:a16="http://schemas.microsoft.com/office/drawing/2014/main" id="{6322C7E8-66A7-4D5C-8794-5C666F238B01}"/>
            </a:ext>
          </a:extLst>
        </xdr:cNvPr>
        <xdr:cNvSpPr txBox="1"/>
      </xdr:nvSpPr>
      <xdr:spPr>
        <a:xfrm>
          <a:off x="13500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118762</xdr:rowOff>
    </xdr:from>
    <xdr:ext cx="405111" cy="259045"/>
    <xdr:sp macro="" textlink="">
      <xdr:nvSpPr>
        <xdr:cNvPr id="565" name="n_4aveValue【学校施設】&#10;有形固定資産減価償却率">
          <a:extLst>
            <a:ext uri="{FF2B5EF4-FFF2-40B4-BE49-F238E27FC236}">
              <a16:creationId xmlns:a16="http://schemas.microsoft.com/office/drawing/2014/main" id="{844EEB54-588E-4482-B350-E6E65A5D82A1}"/>
            </a:ext>
          </a:extLst>
        </xdr:cNvPr>
        <xdr:cNvSpPr txBox="1"/>
      </xdr:nvSpPr>
      <xdr:spPr>
        <a:xfrm>
          <a:off x="12611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167657</xdr:rowOff>
    </xdr:from>
    <xdr:ext cx="405111" cy="259045"/>
    <xdr:sp macro="" textlink="">
      <xdr:nvSpPr>
        <xdr:cNvPr id="566" name="n_1mainValue【学校施設】&#10;有形固定資産減価償却率">
          <a:extLst>
            <a:ext uri="{FF2B5EF4-FFF2-40B4-BE49-F238E27FC236}">
              <a16:creationId xmlns:a16="http://schemas.microsoft.com/office/drawing/2014/main" id="{E9DE174B-BFB5-45FA-8324-067C41BA83BD}"/>
            </a:ext>
          </a:extLst>
        </xdr:cNvPr>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1922</xdr:rowOff>
    </xdr:from>
    <xdr:ext cx="405111" cy="259045"/>
    <xdr:sp macro="" textlink="">
      <xdr:nvSpPr>
        <xdr:cNvPr id="567" name="n_2mainValue【学校施設】&#10;有形固定資産減価償却率">
          <a:extLst>
            <a:ext uri="{FF2B5EF4-FFF2-40B4-BE49-F238E27FC236}">
              <a16:creationId xmlns:a16="http://schemas.microsoft.com/office/drawing/2014/main" id="{8C33F6DC-EC92-4C10-BE19-94A295626D15}"/>
            </a:ext>
          </a:extLst>
        </xdr:cNvPr>
        <xdr:cNvSpPr txBox="1"/>
      </xdr:nvSpPr>
      <xdr:spPr>
        <a:xfrm>
          <a:off x="14389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152417</xdr:rowOff>
    </xdr:from>
    <xdr:ext cx="405111" cy="259045"/>
    <xdr:sp macro="" textlink="">
      <xdr:nvSpPr>
        <xdr:cNvPr id="568" name="n_3mainValue【学校施設】&#10;有形固定資産減価償却率">
          <a:extLst>
            <a:ext uri="{FF2B5EF4-FFF2-40B4-BE49-F238E27FC236}">
              <a16:creationId xmlns:a16="http://schemas.microsoft.com/office/drawing/2014/main" id="{A102BEB7-0388-426C-B14E-28379A1BCEEC}"/>
            </a:ext>
          </a:extLst>
        </xdr:cNvPr>
        <xdr:cNvSpPr txBox="1"/>
      </xdr:nvSpPr>
      <xdr:spPr>
        <a:xfrm>
          <a:off x="13500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139082</xdr:rowOff>
    </xdr:from>
    <xdr:ext cx="405111" cy="259045"/>
    <xdr:sp macro="" textlink="">
      <xdr:nvSpPr>
        <xdr:cNvPr id="569" name="n_4mainValue【学校施設】&#10;有形固定資産減価償却率">
          <a:extLst>
            <a:ext uri="{FF2B5EF4-FFF2-40B4-BE49-F238E27FC236}">
              <a16:creationId xmlns:a16="http://schemas.microsoft.com/office/drawing/2014/main" id="{EC14A18C-CBFC-4449-80B6-3C01247EB689}"/>
            </a:ext>
          </a:extLst>
        </xdr:cNvPr>
        <xdr:cNvSpPr txBox="1"/>
      </xdr:nvSpPr>
      <xdr:spPr>
        <a:xfrm>
          <a:off x="12611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8F2EA84B-5F5D-4008-8AA8-57132CC0F6D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5D742AC2-8CF5-4FFD-B141-B427E07F9E8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A0E6DBA4-1B23-4A01-AC9A-A5C7446BB38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7258E226-0B79-40F5-9C85-48D3A9E3B67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E1A5FA7-F1E0-480A-8C19-86B32D28C4E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D306DC58-1569-4A9D-B0F6-F1CC05ADD2A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1028734C-21FC-43E1-A88F-195622AFD23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8544D6BE-5D21-4D2F-A91D-E3A46679510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C9B5CEFB-4008-4E45-B5E6-20504CD3129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42EFFE4-1D4A-465E-A8D2-881777131C8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08FE94C9-88A2-4AE0-BC41-DD0D0303086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1E99FDA1-7CDE-415E-86D6-48264F3288F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A14046E1-8CBB-46A2-A762-0EBC1E5EE05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339A6839-9A11-4F4C-B250-97DB7EB01A6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5AAAA51D-E128-4754-B312-A6463D5F87F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D02935C9-90F5-4137-92DE-8B195AC5F25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7976B14F-159E-40C4-B572-F2FB7B27DA4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9864CED3-6CB8-4713-B6CE-3EEADD5E05D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A87D0871-1DC6-480F-ACAF-C6A08CD24AB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3FBCC8A0-67DD-4812-99DB-809CF56C9B4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C825A535-654E-44EB-AD16-C694821ECB1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91" name="直線コネクタ 590">
          <a:extLst>
            <a:ext uri="{FF2B5EF4-FFF2-40B4-BE49-F238E27FC236}">
              <a16:creationId xmlns:a16="http://schemas.microsoft.com/office/drawing/2014/main" id="{3B43EC80-585E-4381-AADE-E9FBBF9A69A1}"/>
            </a:ext>
          </a:extLst>
        </xdr:cNvPr>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2" name="【学校施設】&#10;一人当たり面積最小値テキスト">
          <a:extLst>
            <a:ext uri="{FF2B5EF4-FFF2-40B4-BE49-F238E27FC236}">
              <a16:creationId xmlns:a16="http://schemas.microsoft.com/office/drawing/2014/main" id="{B1744CE6-297D-4649-A439-756B1FD94DF5}"/>
            </a:ext>
          </a:extLst>
        </xdr:cNvPr>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3" name="直線コネクタ 592">
          <a:extLst>
            <a:ext uri="{FF2B5EF4-FFF2-40B4-BE49-F238E27FC236}">
              <a16:creationId xmlns:a16="http://schemas.microsoft.com/office/drawing/2014/main" id="{ECC2E735-B11E-483E-B25F-A869DFFD32B8}"/>
            </a:ext>
          </a:extLst>
        </xdr:cNvPr>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4" name="【学校施設】&#10;一人当たり面積最大値テキスト">
          <a:extLst>
            <a:ext uri="{FF2B5EF4-FFF2-40B4-BE49-F238E27FC236}">
              <a16:creationId xmlns:a16="http://schemas.microsoft.com/office/drawing/2014/main" id="{6BC50153-0A46-43CD-B75D-17C6FA78B2B1}"/>
            </a:ext>
          </a:extLst>
        </xdr:cNvPr>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5" name="直線コネクタ 594">
          <a:extLst>
            <a:ext uri="{FF2B5EF4-FFF2-40B4-BE49-F238E27FC236}">
              <a16:creationId xmlns:a16="http://schemas.microsoft.com/office/drawing/2014/main" id="{2B6A3149-84A4-4F00-ACAA-9596D85CB54B}"/>
            </a:ext>
          </a:extLst>
        </xdr:cNvPr>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596" name="【学校施設】&#10;一人当たり面積平均値テキスト">
          <a:extLst>
            <a:ext uri="{FF2B5EF4-FFF2-40B4-BE49-F238E27FC236}">
              <a16:creationId xmlns:a16="http://schemas.microsoft.com/office/drawing/2014/main" id="{7D5E777E-0E32-4159-8813-C3C1569A9939}"/>
            </a:ext>
          </a:extLst>
        </xdr:cNvPr>
        <xdr:cNvSpPr txBox="1"/>
      </xdr:nvSpPr>
      <xdr:spPr>
        <a:xfrm>
          <a:off x="22199600" y="1045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7" name="フローチャート: 判断 596">
          <a:extLst>
            <a:ext uri="{FF2B5EF4-FFF2-40B4-BE49-F238E27FC236}">
              <a16:creationId xmlns:a16="http://schemas.microsoft.com/office/drawing/2014/main" id="{E6F3A0D3-2A28-4E6C-9109-5BDFD58E0866}"/>
            </a:ext>
          </a:extLst>
        </xdr:cNvPr>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8" name="フローチャート: 判断 597">
          <a:extLst>
            <a:ext uri="{FF2B5EF4-FFF2-40B4-BE49-F238E27FC236}">
              <a16:creationId xmlns:a16="http://schemas.microsoft.com/office/drawing/2014/main" id="{309EC5A8-5B6E-4042-978A-786242C44AC7}"/>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9" name="フローチャート: 判断 598">
          <a:extLst>
            <a:ext uri="{FF2B5EF4-FFF2-40B4-BE49-F238E27FC236}">
              <a16:creationId xmlns:a16="http://schemas.microsoft.com/office/drawing/2014/main" id="{EA82AA1E-3BE2-4151-B9EC-314528D12753}"/>
            </a:ext>
          </a:extLst>
        </xdr:cNvPr>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600" name="フローチャート: 判断 599">
          <a:extLst>
            <a:ext uri="{FF2B5EF4-FFF2-40B4-BE49-F238E27FC236}">
              <a16:creationId xmlns:a16="http://schemas.microsoft.com/office/drawing/2014/main" id="{F485C7BE-D30B-4BFF-AE12-E12CFE41E95D}"/>
            </a:ext>
          </a:extLst>
        </xdr:cNvPr>
        <xdr:cNvSpPr/>
      </xdr:nvSpPr>
      <xdr:spPr>
        <a:xfrm>
          <a:off x="19494500" y="1046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601" name="フローチャート: 判断 600">
          <a:extLst>
            <a:ext uri="{FF2B5EF4-FFF2-40B4-BE49-F238E27FC236}">
              <a16:creationId xmlns:a16="http://schemas.microsoft.com/office/drawing/2014/main" id="{2876C9BD-78F1-4825-9328-502375E90519}"/>
            </a:ext>
          </a:extLst>
        </xdr:cNvPr>
        <xdr:cNvSpPr/>
      </xdr:nvSpPr>
      <xdr:spPr>
        <a:xfrm>
          <a:off x="18605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8B05DA8-4455-40C6-AA8F-F39BDF8A99D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18F32A7-D0EA-4E9F-BACB-6D15FF3B0C8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E9D0FA1-57CA-4C89-AD22-3F84ABEC46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E86490E-E991-4883-97A3-591C31C36ED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CBC2E8D-3FF7-4962-8B38-8A712405418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151054</xdr:rowOff>
    </xdr:from>
    <xdr:to>
      <xdr:col>116</xdr:col>
      <xdr:colOff>114300</xdr:colOff>
      <xdr:row>61</xdr:row>
      <xdr:rowOff>81204</xdr:rowOff>
    </xdr:to>
    <xdr:sp macro="" textlink="">
      <xdr:nvSpPr>
        <xdr:cNvPr id="607" name="楕円 606">
          <a:extLst>
            <a:ext uri="{FF2B5EF4-FFF2-40B4-BE49-F238E27FC236}">
              <a16:creationId xmlns:a16="http://schemas.microsoft.com/office/drawing/2014/main" id="{84B29A17-3E66-42C1-A1DB-E100C8CC0B93}"/>
            </a:ext>
          </a:extLst>
        </xdr:cNvPr>
        <xdr:cNvSpPr/>
      </xdr:nvSpPr>
      <xdr:spPr>
        <a:xfrm>
          <a:off x="22110700" y="104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2481</xdr:rowOff>
    </xdr:from>
    <xdr:ext cx="469744" cy="259045"/>
    <xdr:sp macro="" textlink="">
      <xdr:nvSpPr>
        <xdr:cNvPr id="608" name="【学校施設】&#10;一人当たり面積該当値テキスト">
          <a:extLst>
            <a:ext uri="{FF2B5EF4-FFF2-40B4-BE49-F238E27FC236}">
              <a16:creationId xmlns:a16="http://schemas.microsoft.com/office/drawing/2014/main" id="{0F38EB02-2333-4E21-9A53-EDF9D3ABA6CC}"/>
            </a:ext>
          </a:extLst>
        </xdr:cNvPr>
        <xdr:cNvSpPr txBox="1"/>
      </xdr:nvSpPr>
      <xdr:spPr>
        <a:xfrm>
          <a:off x="22199600" y="1028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163399</xdr:rowOff>
    </xdr:from>
    <xdr:to>
      <xdr:col>112</xdr:col>
      <xdr:colOff>38100</xdr:colOff>
      <xdr:row>61</xdr:row>
      <xdr:rowOff>93549</xdr:rowOff>
    </xdr:to>
    <xdr:sp macro="" textlink="">
      <xdr:nvSpPr>
        <xdr:cNvPr id="609" name="楕円 608">
          <a:extLst>
            <a:ext uri="{FF2B5EF4-FFF2-40B4-BE49-F238E27FC236}">
              <a16:creationId xmlns:a16="http://schemas.microsoft.com/office/drawing/2014/main" id="{ADEBB75C-078C-4A79-B85E-44BECD737C0B}"/>
            </a:ext>
          </a:extLst>
        </xdr:cNvPr>
        <xdr:cNvSpPr/>
      </xdr:nvSpPr>
      <xdr:spPr>
        <a:xfrm>
          <a:off x="21272500" y="1045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30404</xdr:rowOff>
    </xdr:from>
    <xdr:to>
      <xdr:col>116</xdr:col>
      <xdr:colOff>63500</xdr:colOff>
      <xdr:row>61</xdr:row>
      <xdr:rowOff>42749</xdr:rowOff>
    </xdr:to>
    <xdr:cxnSp macro="">
      <xdr:nvCxnSpPr>
        <xdr:cNvPr id="610" name="直線コネクタ 609">
          <a:extLst>
            <a:ext uri="{FF2B5EF4-FFF2-40B4-BE49-F238E27FC236}">
              <a16:creationId xmlns:a16="http://schemas.microsoft.com/office/drawing/2014/main" id="{957A2D34-8FB8-4267-AE13-72263306519C}"/>
            </a:ext>
          </a:extLst>
        </xdr:cNvPr>
        <xdr:cNvCxnSpPr/>
      </xdr:nvCxnSpPr>
      <xdr:spPr>
        <a:xfrm flipV="1">
          <a:off x="21323300" y="10488854"/>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2921</xdr:rowOff>
    </xdr:from>
    <xdr:to>
      <xdr:col>107</xdr:col>
      <xdr:colOff>101600</xdr:colOff>
      <xdr:row>61</xdr:row>
      <xdr:rowOff>104521</xdr:rowOff>
    </xdr:to>
    <xdr:sp macro="" textlink="">
      <xdr:nvSpPr>
        <xdr:cNvPr id="611" name="楕円 610">
          <a:extLst>
            <a:ext uri="{FF2B5EF4-FFF2-40B4-BE49-F238E27FC236}">
              <a16:creationId xmlns:a16="http://schemas.microsoft.com/office/drawing/2014/main" id="{F2B82012-9052-4BAB-9F88-0BEF9973753B}"/>
            </a:ext>
          </a:extLst>
        </xdr:cNvPr>
        <xdr:cNvSpPr/>
      </xdr:nvSpPr>
      <xdr:spPr>
        <a:xfrm>
          <a:off x="20383500" y="1046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42749</xdr:rowOff>
    </xdr:from>
    <xdr:to>
      <xdr:col>111</xdr:col>
      <xdr:colOff>177800</xdr:colOff>
      <xdr:row>61</xdr:row>
      <xdr:rowOff>53721</xdr:rowOff>
    </xdr:to>
    <xdr:cxnSp macro="">
      <xdr:nvCxnSpPr>
        <xdr:cNvPr id="612" name="直線コネクタ 611">
          <a:extLst>
            <a:ext uri="{FF2B5EF4-FFF2-40B4-BE49-F238E27FC236}">
              <a16:creationId xmlns:a16="http://schemas.microsoft.com/office/drawing/2014/main" id="{59C5B296-51CD-4EB8-AB96-5BFF906F3727}"/>
            </a:ext>
          </a:extLst>
        </xdr:cNvPr>
        <xdr:cNvCxnSpPr/>
      </xdr:nvCxnSpPr>
      <xdr:spPr>
        <a:xfrm flipV="1">
          <a:off x="20434300" y="10501199"/>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152654</xdr:rowOff>
    </xdr:from>
    <xdr:to>
      <xdr:col>102</xdr:col>
      <xdr:colOff>165100</xdr:colOff>
      <xdr:row>61</xdr:row>
      <xdr:rowOff>82804</xdr:rowOff>
    </xdr:to>
    <xdr:sp macro="" textlink="">
      <xdr:nvSpPr>
        <xdr:cNvPr id="613" name="楕円 612">
          <a:extLst>
            <a:ext uri="{FF2B5EF4-FFF2-40B4-BE49-F238E27FC236}">
              <a16:creationId xmlns:a16="http://schemas.microsoft.com/office/drawing/2014/main" id="{A0FDE13B-3A26-445F-96C5-B3C4482C65A9}"/>
            </a:ext>
          </a:extLst>
        </xdr:cNvPr>
        <xdr:cNvSpPr/>
      </xdr:nvSpPr>
      <xdr:spPr>
        <a:xfrm>
          <a:off x="19494500" y="1043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32004</xdr:rowOff>
    </xdr:from>
    <xdr:to>
      <xdr:col>107</xdr:col>
      <xdr:colOff>50800</xdr:colOff>
      <xdr:row>61</xdr:row>
      <xdr:rowOff>53721</xdr:rowOff>
    </xdr:to>
    <xdr:cxnSp macro="">
      <xdr:nvCxnSpPr>
        <xdr:cNvPr id="614" name="直線コネクタ 613">
          <a:extLst>
            <a:ext uri="{FF2B5EF4-FFF2-40B4-BE49-F238E27FC236}">
              <a16:creationId xmlns:a16="http://schemas.microsoft.com/office/drawing/2014/main" id="{14328EBA-CBCC-4527-BF82-AF3C8D1522BF}"/>
            </a:ext>
          </a:extLst>
        </xdr:cNvPr>
        <xdr:cNvCxnSpPr/>
      </xdr:nvCxnSpPr>
      <xdr:spPr>
        <a:xfrm>
          <a:off x="19545300" y="1049045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22352</xdr:rowOff>
    </xdr:from>
    <xdr:to>
      <xdr:col>98</xdr:col>
      <xdr:colOff>38100</xdr:colOff>
      <xdr:row>61</xdr:row>
      <xdr:rowOff>123952</xdr:rowOff>
    </xdr:to>
    <xdr:sp macro="" textlink="">
      <xdr:nvSpPr>
        <xdr:cNvPr id="615" name="楕円 614">
          <a:extLst>
            <a:ext uri="{FF2B5EF4-FFF2-40B4-BE49-F238E27FC236}">
              <a16:creationId xmlns:a16="http://schemas.microsoft.com/office/drawing/2014/main" id="{80F80471-377A-4349-AF50-965F37C098C2}"/>
            </a:ext>
          </a:extLst>
        </xdr:cNvPr>
        <xdr:cNvSpPr/>
      </xdr:nvSpPr>
      <xdr:spPr>
        <a:xfrm>
          <a:off x="186055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32004</xdr:rowOff>
    </xdr:from>
    <xdr:to>
      <xdr:col>102</xdr:col>
      <xdr:colOff>114300</xdr:colOff>
      <xdr:row>61</xdr:row>
      <xdr:rowOff>73152</xdr:rowOff>
    </xdr:to>
    <xdr:cxnSp macro="">
      <xdr:nvCxnSpPr>
        <xdr:cNvPr id="616" name="直線コネクタ 615">
          <a:extLst>
            <a:ext uri="{FF2B5EF4-FFF2-40B4-BE49-F238E27FC236}">
              <a16:creationId xmlns:a16="http://schemas.microsoft.com/office/drawing/2014/main" id="{190550B6-63E5-4C03-83CF-70B6AA206231}"/>
            </a:ext>
          </a:extLst>
        </xdr:cNvPr>
        <xdr:cNvCxnSpPr/>
      </xdr:nvCxnSpPr>
      <xdr:spPr>
        <a:xfrm flipV="1">
          <a:off x="18656300" y="1049045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617" name="n_1aveValue【学校施設】&#10;一人当たり面積">
          <a:extLst>
            <a:ext uri="{FF2B5EF4-FFF2-40B4-BE49-F238E27FC236}">
              <a16:creationId xmlns:a16="http://schemas.microsoft.com/office/drawing/2014/main" id="{056405CD-22A6-498F-88C0-7435658FC850}"/>
            </a:ext>
          </a:extLst>
        </xdr:cNvPr>
        <xdr:cNvSpPr txBox="1"/>
      </xdr:nvSpPr>
      <xdr:spPr>
        <a:xfrm>
          <a:off x="21075727" y="10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618" name="n_2aveValue【学校施設】&#10;一人当たり面積">
          <a:extLst>
            <a:ext uri="{FF2B5EF4-FFF2-40B4-BE49-F238E27FC236}">
              <a16:creationId xmlns:a16="http://schemas.microsoft.com/office/drawing/2014/main" id="{6CFCE0AD-C72E-4AE3-A764-871CE12E7E33}"/>
            </a:ext>
          </a:extLst>
        </xdr:cNvPr>
        <xdr:cNvSpPr txBox="1"/>
      </xdr:nvSpPr>
      <xdr:spPr>
        <a:xfrm>
          <a:off x="20199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99763</xdr:rowOff>
    </xdr:from>
    <xdr:ext cx="469744" cy="259045"/>
    <xdr:sp macro="" textlink="">
      <xdr:nvSpPr>
        <xdr:cNvPr id="619" name="n_3aveValue【学校施設】&#10;一人当たり面積">
          <a:extLst>
            <a:ext uri="{FF2B5EF4-FFF2-40B4-BE49-F238E27FC236}">
              <a16:creationId xmlns:a16="http://schemas.microsoft.com/office/drawing/2014/main" id="{58AB06C9-D0A8-4E37-B195-2F9BB83A4002}"/>
            </a:ext>
          </a:extLst>
        </xdr:cNvPr>
        <xdr:cNvSpPr txBox="1"/>
      </xdr:nvSpPr>
      <xdr:spPr>
        <a:xfrm>
          <a:off x="19310427" y="1055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121708</xdr:rowOff>
    </xdr:from>
    <xdr:ext cx="469744" cy="259045"/>
    <xdr:sp macro="" textlink="">
      <xdr:nvSpPr>
        <xdr:cNvPr id="620" name="n_4aveValue【学校施設】&#10;一人当たり面積">
          <a:extLst>
            <a:ext uri="{FF2B5EF4-FFF2-40B4-BE49-F238E27FC236}">
              <a16:creationId xmlns:a16="http://schemas.microsoft.com/office/drawing/2014/main" id="{BDF4A84F-8E25-4D4D-8D6F-01CD8DFE503D}"/>
            </a:ext>
          </a:extLst>
        </xdr:cNvPr>
        <xdr:cNvSpPr txBox="1"/>
      </xdr:nvSpPr>
      <xdr:spPr>
        <a:xfrm>
          <a:off x="18421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110076</xdr:rowOff>
    </xdr:from>
    <xdr:ext cx="469744" cy="259045"/>
    <xdr:sp macro="" textlink="">
      <xdr:nvSpPr>
        <xdr:cNvPr id="621" name="n_1mainValue【学校施設】&#10;一人当たり面積">
          <a:extLst>
            <a:ext uri="{FF2B5EF4-FFF2-40B4-BE49-F238E27FC236}">
              <a16:creationId xmlns:a16="http://schemas.microsoft.com/office/drawing/2014/main" id="{31CAE9FF-D8FF-48BD-ABA3-7CEB74A8CF58}"/>
            </a:ext>
          </a:extLst>
        </xdr:cNvPr>
        <xdr:cNvSpPr txBox="1"/>
      </xdr:nvSpPr>
      <xdr:spPr>
        <a:xfrm>
          <a:off x="21075727" y="1022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121048</xdr:rowOff>
    </xdr:from>
    <xdr:ext cx="469744" cy="259045"/>
    <xdr:sp macro="" textlink="">
      <xdr:nvSpPr>
        <xdr:cNvPr id="622" name="n_2mainValue【学校施設】&#10;一人当たり面積">
          <a:extLst>
            <a:ext uri="{FF2B5EF4-FFF2-40B4-BE49-F238E27FC236}">
              <a16:creationId xmlns:a16="http://schemas.microsoft.com/office/drawing/2014/main" id="{8B8285D9-9B28-40CD-803C-B1A742C39E0E}"/>
            </a:ext>
          </a:extLst>
        </xdr:cNvPr>
        <xdr:cNvSpPr txBox="1"/>
      </xdr:nvSpPr>
      <xdr:spPr>
        <a:xfrm>
          <a:off x="20199427" y="1023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99331</xdr:rowOff>
    </xdr:from>
    <xdr:ext cx="469744" cy="259045"/>
    <xdr:sp macro="" textlink="">
      <xdr:nvSpPr>
        <xdr:cNvPr id="623" name="n_3mainValue【学校施設】&#10;一人当たり面積">
          <a:extLst>
            <a:ext uri="{FF2B5EF4-FFF2-40B4-BE49-F238E27FC236}">
              <a16:creationId xmlns:a16="http://schemas.microsoft.com/office/drawing/2014/main" id="{F86CEFBA-9FC4-4B27-8F4F-2F53B093CDCF}"/>
            </a:ext>
          </a:extLst>
        </xdr:cNvPr>
        <xdr:cNvSpPr txBox="1"/>
      </xdr:nvSpPr>
      <xdr:spPr>
        <a:xfrm>
          <a:off x="19310427" y="102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140479</xdr:rowOff>
    </xdr:from>
    <xdr:ext cx="469744" cy="259045"/>
    <xdr:sp macro="" textlink="">
      <xdr:nvSpPr>
        <xdr:cNvPr id="624" name="n_4mainValue【学校施設】&#10;一人当たり面積">
          <a:extLst>
            <a:ext uri="{FF2B5EF4-FFF2-40B4-BE49-F238E27FC236}">
              <a16:creationId xmlns:a16="http://schemas.microsoft.com/office/drawing/2014/main" id="{B5F55C0A-F5D1-4CD2-9E01-A976A00B8C45}"/>
            </a:ext>
          </a:extLst>
        </xdr:cNvPr>
        <xdr:cNvSpPr txBox="1"/>
      </xdr:nvSpPr>
      <xdr:spPr>
        <a:xfrm>
          <a:off x="18421427" y="102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F942DB0D-8D59-43E2-A8E6-BFAAA72B3F1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D1DEA2ED-B314-4B13-ABDF-B9E33F4BD3F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1BAE590-EA3D-407F-81D1-11F14DEAD8B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FA3F5584-90DA-4642-A2CC-389193FFD8C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9C568A6A-B3A6-401E-8338-D293E2522C0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2C426557-CFE0-48D3-879A-14B8E2D4FA4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7F5E96BF-B998-437F-8667-1640D850F44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4FC4E645-E011-47AF-901D-E179C7FAA5B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84946785-E961-412F-AD33-8E0C4623469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3405DA40-102A-4184-9B46-9C3CCFB3928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75C81E61-845E-46DF-8AF5-09EC2DC54CA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2076D777-FE34-4318-9B7F-6FBB5476A61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0AF8DF14-53A4-4CBF-B73D-B1E9026967D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041C8E52-FE3D-48DD-9382-1AB26FCECA7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4B420EEE-E0E9-4FCA-BFB1-3A662ED6422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72C251E9-BED4-4984-AAD1-E6FBD8831D0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60852BDD-01A1-4DED-8FF1-E736505B0D3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80A2F0EF-927D-4B55-831E-C7B3FEF88A4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3A1C56BC-A6F6-4149-948A-7ABAC2A3A7F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B86082AE-70F5-4150-8BE5-38B68852659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1B8FB0B2-B994-425C-9B41-D6518ECA5CD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292C3672-DFBE-44C2-A3E2-316AA2A2669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8EF6EE6C-6DE7-43A2-B662-3854FD7437C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412019E5-E02D-4233-9FC3-E4FC510F1C5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F60E517D-5E85-4483-9213-8607E5BEF36A}"/>
            </a:ext>
          </a:extLst>
        </xdr:cNvPr>
        <xdr:cNvCxnSpPr/>
      </xdr:nvCxnSpPr>
      <xdr:spPr>
        <a:xfrm flipV="1">
          <a:off x="16318864" y="13241655"/>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a:extLst>
            <a:ext uri="{FF2B5EF4-FFF2-40B4-BE49-F238E27FC236}">
              <a16:creationId xmlns:a16="http://schemas.microsoft.com/office/drawing/2014/main" id="{301E36ED-BEB3-4CA7-9F73-93936BCBCB2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2D849A4E-6077-41A3-9847-6EBF1B5D7B3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2" name="【児童館】&#10;有形固定資産減価償却率最大値テキスト">
          <a:extLst>
            <a:ext uri="{FF2B5EF4-FFF2-40B4-BE49-F238E27FC236}">
              <a16:creationId xmlns:a16="http://schemas.microsoft.com/office/drawing/2014/main" id="{7FFA6614-3B9E-477F-B7A2-E406D45D3304}"/>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3" name="直線コネクタ 652">
          <a:extLst>
            <a:ext uri="{FF2B5EF4-FFF2-40B4-BE49-F238E27FC236}">
              <a16:creationId xmlns:a16="http://schemas.microsoft.com/office/drawing/2014/main" id="{8F51934B-873F-44D3-9858-830A17F42774}"/>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654" name="【児童館】&#10;有形固定資産減価償却率平均値テキスト">
          <a:extLst>
            <a:ext uri="{FF2B5EF4-FFF2-40B4-BE49-F238E27FC236}">
              <a16:creationId xmlns:a16="http://schemas.microsoft.com/office/drawing/2014/main" id="{DA14DC71-5814-4B69-BF44-CECFDE67CA63}"/>
            </a:ext>
          </a:extLst>
        </xdr:cNvPr>
        <xdr:cNvSpPr txBox="1"/>
      </xdr:nvSpPr>
      <xdr:spPr>
        <a:xfrm>
          <a:off x="16357600" y="13846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55" name="フローチャート: 判断 654">
          <a:extLst>
            <a:ext uri="{FF2B5EF4-FFF2-40B4-BE49-F238E27FC236}">
              <a16:creationId xmlns:a16="http://schemas.microsoft.com/office/drawing/2014/main" id="{FB4CE6D1-B7B9-48A3-A9AA-4716368D77AC}"/>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56" name="フローチャート: 判断 655">
          <a:extLst>
            <a:ext uri="{FF2B5EF4-FFF2-40B4-BE49-F238E27FC236}">
              <a16:creationId xmlns:a16="http://schemas.microsoft.com/office/drawing/2014/main" id="{A01A136D-4BAB-4FBD-90DE-E57129408941}"/>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7" name="フローチャート: 判断 656">
          <a:extLst>
            <a:ext uri="{FF2B5EF4-FFF2-40B4-BE49-F238E27FC236}">
              <a16:creationId xmlns:a16="http://schemas.microsoft.com/office/drawing/2014/main" id="{4A31FE7A-4BF6-4AA1-8C5E-318E81AA4D1A}"/>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52070</xdr:rowOff>
    </xdr:from>
    <xdr:to>
      <xdr:col>72</xdr:col>
      <xdr:colOff>38100</xdr:colOff>
      <xdr:row>83</xdr:row>
      <xdr:rowOff>153670</xdr:rowOff>
    </xdr:to>
    <xdr:sp macro="" textlink="">
      <xdr:nvSpPr>
        <xdr:cNvPr id="658" name="フローチャート: 判断 657">
          <a:extLst>
            <a:ext uri="{FF2B5EF4-FFF2-40B4-BE49-F238E27FC236}">
              <a16:creationId xmlns:a16="http://schemas.microsoft.com/office/drawing/2014/main" id="{ACA94A42-80B5-4808-BB32-0577B8A4BDF3}"/>
            </a:ext>
          </a:extLst>
        </xdr:cNvPr>
        <xdr:cNvSpPr/>
      </xdr:nvSpPr>
      <xdr:spPr>
        <a:xfrm>
          <a:off x="1365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36830</xdr:rowOff>
    </xdr:from>
    <xdr:to>
      <xdr:col>67</xdr:col>
      <xdr:colOff>101600</xdr:colOff>
      <xdr:row>83</xdr:row>
      <xdr:rowOff>138430</xdr:rowOff>
    </xdr:to>
    <xdr:sp macro="" textlink="">
      <xdr:nvSpPr>
        <xdr:cNvPr id="659" name="フローチャート: 判断 658">
          <a:extLst>
            <a:ext uri="{FF2B5EF4-FFF2-40B4-BE49-F238E27FC236}">
              <a16:creationId xmlns:a16="http://schemas.microsoft.com/office/drawing/2014/main" id="{DB431163-8548-45AD-945A-57DBB69E7EE5}"/>
            </a:ext>
          </a:extLst>
        </xdr:cNvPr>
        <xdr:cNvSpPr/>
      </xdr:nvSpPr>
      <xdr:spPr>
        <a:xfrm>
          <a:off x="12763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6C319529-12DC-4DB8-93A9-990D42AA20B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4EBC733-EBD2-44EE-84A8-884A5AF0195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7BC997D-9B46-4653-B841-4BC4B227365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D728121-654A-4F4D-B130-66C7276F373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4E5DEE9-930F-4546-BE92-C7D112A6709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166370</xdr:rowOff>
    </xdr:from>
    <xdr:to>
      <xdr:col>85</xdr:col>
      <xdr:colOff>177800</xdr:colOff>
      <xdr:row>85</xdr:row>
      <xdr:rowOff>96520</xdr:rowOff>
    </xdr:to>
    <xdr:sp macro="" textlink="">
      <xdr:nvSpPr>
        <xdr:cNvPr id="665" name="楕円 664">
          <a:extLst>
            <a:ext uri="{FF2B5EF4-FFF2-40B4-BE49-F238E27FC236}">
              <a16:creationId xmlns:a16="http://schemas.microsoft.com/office/drawing/2014/main" id="{EA76DBD2-A8B0-454B-A405-5D4DFFA6AA41}"/>
            </a:ext>
          </a:extLst>
        </xdr:cNvPr>
        <xdr:cNvSpPr/>
      </xdr:nvSpPr>
      <xdr:spPr>
        <a:xfrm>
          <a:off x="162687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144797</xdr:rowOff>
    </xdr:from>
    <xdr:ext cx="405111" cy="259045"/>
    <xdr:sp macro="" textlink="">
      <xdr:nvSpPr>
        <xdr:cNvPr id="666" name="【児童館】&#10;有形固定資産減価償却率該当値テキスト">
          <a:extLst>
            <a:ext uri="{FF2B5EF4-FFF2-40B4-BE49-F238E27FC236}">
              <a16:creationId xmlns:a16="http://schemas.microsoft.com/office/drawing/2014/main" id="{047EC9B6-ABD5-48D7-B2CF-8EDF1FF3AF7B}"/>
            </a:ext>
          </a:extLst>
        </xdr:cNvPr>
        <xdr:cNvSpPr txBox="1"/>
      </xdr:nvSpPr>
      <xdr:spPr>
        <a:xfrm>
          <a:off x="16357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124461</xdr:rowOff>
    </xdr:from>
    <xdr:to>
      <xdr:col>81</xdr:col>
      <xdr:colOff>101600</xdr:colOff>
      <xdr:row>85</xdr:row>
      <xdr:rowOff>54611</xdr:rowOff>
    </xdr:to>
    <xdr:sp macro="" textlink="">
      <xdr:nvSpPr>
        <xdr:cNvPr id="667" name="楕円 666">
          <a:extLst>
            <a:ext uri="{FF2B5EF4-FFF2-40B4-BE49-F238E27FC236}">
              <a16:creationId xmlns:a16="http://schemas.microsoft.com/office/drawing/2014/main" id="{3456ABC2-FB80-4895-8445-D0E09BF40F69}"/>
            </a:ext>
          </a:extLst>
        </xdr:cNvPr>
        <xdr:cNvSpPr/>
      </xdr:nvSpPr>
      <xdr:spPr>
        <a:xfrm>
          <a:off x="15430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3811</xdr:rowOff>
    </xdr:from>
    <xdr:to>
      <xdr:col>85</xdr:col>
      <xdr:colOff>127000</xdr:colOff>
      <xdr:row>85</xdr:row>
      <xdr:rowOff>45720</xdr:rowOff>
    </xdr:to>
    <xdr:cxnSp macro="">
      <xdr:nvCxnSpPr>
        <xdr:cNvPr id="668" name="直線コネクタ 667">
          <a:extLst>
            <a:ext uri="{FF2B5EF4-FFF2-40B4-BE49-F238E27FC236}">
              <a16:creationId xmlns:a16="http://schemas.microsoft.com/office/drawing/2014/main" id="{4FD99786-9B6F-491F-89F3-C5DE1701FFA4}"/>
            </a:ext>
          </a:extLst>
        </xdr:cNvPr>
        <xdr:cNvCxnSpPr/>
      </xdr:nvCxnSpPr>
      <xdr:spPr>
        <a:xfrm>
          <a:off x="15481300" y="145770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82550</xdr:rowOff>
    </xdr:from>
    <xdr:to>
      <xdr:col>76</xdr:col>
      <xdr:colOff>165100</xdr:colOff>
      <xdr:row>85</xdr:row>
      <xdr:rowOff>12700</xdr:rowOff>
    </xdr:to>
    <xdr:sp macro="" textlink="">
      <xdr:nvSpPr>
        <xdr:cNvPr id="669" name="楕円 668">
          <a:extLst>
            <a:ext uri="{FF2B5EF4-FFF2-40B4-BE49-F238E27FC236}">
              <a16:creationId xmlns:a16="http://schemas.microsoft.com/office/drawing/2014/main" id="{B07E2479-EF5B-4AE3-80A6-863390C2B78D}"/>
            </a:ext>
          </a:extLst>
        </xdr:cNvPr>
        <xdr:cNvSpPr/>
      </xdr:nvSpPr>
      <xdr:spPr>
        <a:xfrm>
          <a:off x="14541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133350</xdr:rowOff>
    </xdr:from>
    <xdr:to>
      <xdr:col>81</xdr:col>
      <xdr:colOff>50800</xdr:colOff>
      <xdr:row>85</xdr:row>
      <xdr:rowOff>3811</xdr:rowOff>
    </xdr:to>
    <xdr:cxnSp macro="">
      <xdr:nvCxnSpPr>
        <xdr:cNvPr id="670" name="直線コネクタ 669">
          <a:extLst>
            <a:ext uri="{FF2B5EF4-FFF2-40B4-BE49-F238E27FC236}">
              <a16:creationId xmlns:a16="http://schemas.microsoft.com/office/drawing/2014/main" id="{468A7295-BCE0-434D-8105-F901615FD2E5}"/>
            </a:ext>
          </a:extLst>
        </xdr:cNvPr>
        <xdr:cNvCxnSpPr/>
      </xdr:nvCxnSpPr>
      <xdr:spPr>
        <a:xfrm>
          <a:off x="14592300" y="145351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40639</xdr:rowOff>
    </xdr:from>
    <xdr:to>
      <xdr:col>72</xdr:col>
      <xdr:colOff>38100</xdr:colOff>
      <xdr:row>84</xdr:row>
      <xdr:rowOff>142239</xdr:rowOff>
    </xdr:to>
    <xdr:sp macro="" textlink="">
      <xdr:nvSpPr>
        <xdr:cNvPr id="671" name="楕円 670">
          <a:extLst>
            <a:ext uri="{FF2B5EF4-FFF2-40B4-BE49-F238E27FC236}">
              <a16:creationId xmlns:a16="http://schemas.microsoft.com/office/drawing/2014/main" id="{8E68D4ED-747A-4129-B4EC-5EEFE939414F}"/>
            </a:ext>
          </a:extLst>
        </xdr:cNvPr>
        <xdr:cNvSpPr/>
      </xdr:nvSpPr>
      <xdr:spPr>
        <a:xfrm>
          <a:off x="13652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91439</xdr:rowOff>
    </xdr:from>
    <xdr:to>
      <xdr:col>76</xdr:col>
      <xdr:colOff>114300</xdr:colOff>
      <xdr:row>84</xdr:row>
      <xdr:rowOff>133350</xdr:rowOff>
    </xdr:to>
    <xdr:cxnSp macro="">
      <xdr:nvCxnSpPr>
        <xdr:cNvPr id="672" name="直線コネクタ 671">
          <a:extLst>
            <a:ext uri="{FF2B5EF4-FFF2-40B4-BE49-F238E27FC236}">
              <a16:creationId xmlns:a16="http://schemas.microsoft.com/office/drawing/2014/main" id="{DB249896-EFE3-45AD-9368-4696FDFE8FF9}"/>
            </a:ext>
          </a:extLst>
        </xdr:cNvPr>
        <xdr:cNvCxnSpPr/>
      </xdr:nvCxnSpPr>
      <xdr:spPr>
        <a:xfrm>
          <a:off x="13703300" y="144932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170180</xdr:rowOff>
    </xdr:from>
    <xdr:to>
      <xdr:col>67</xdr:col>
      <xdr:colOff>101600</xdr:colOff>
      <xdr:row>84</xdr:row>
      <xdr:rowOff>100330</xdr:rowOff>
    </xdr:to>
    <xdr:sp macro="" textlink="">
      <xdr:nvSpPr>
        <xdr:cNvPr id="673" name="楕円 672">
          <a:extLst>
            <a:ext uri="{FF2B5EF4-FFF2-40B4-BE49-F238E27FC236}">
              <a16:creationId xmlns:a16="http://schemas.microsoft.com/office/drawing/2014/main" id="{7E68865F-8E3E-4CC8-BA77-462E7D8EDAC0}"/>
            </a:ext>
          </a:extLst>
        </xdr:cNvPr>
        <xdr:cNvSpPr/>
      </xdr:nvSpPr>
      <xdr:spPr>
        <a:xfrm>
          <a:off x="12763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49530</xdr:rowOff>
    </xdr:from>
    <xdr:to>
      <xdr:col>71</xdr:col>
      <xdr:colOff>177800</xdr:colOff>
      <xdr:row>84</xdr:row>
      <xdr:rowOff>91439</xdr:rowOff>
    </xdr:to>
    <xdr:cxnSp macro="">
      <xdr:nvCxnSpPr>
        <xdr:cNvPr id="674" name="直線コネクタ 673">
          <a:extLst>
            <a:ext uri="{FF2B5EF4-FFF2-40B4-BE49-F238E27FC236}">
              <a16:creationId xmlns:a16="http://schemas.microsoft.com/office/drawing/2014/main" id="{D1595C87-85F7-47DA-8277-8E8C07A038BF}"/>
            </a:ext>
          </a:extLst>
        </xdr:cNvPr>
        <xdr:cNvCxnSpPr/>
      </xdr:nvCxnSpPr>
      <xdr:spPr>
        <a:xfrm>
          <a:off x="12814300" y="144513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675" name="n_1aveValue【児童館】&#10;有形固定資産減価償却率">
          <a:extLst>
            <a:ext uri="{FF2B5EF4-FFF2-40B4-BE49-F238E27FC236}">
              <a16:creationId xmlns:a16="http://schemas.microsoft.com/office/drawing/2014/main" id="{BAA12354-FE2D-439C-A9D3-9F41CF361884}"/>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676" name="n_2aveValue【児童館】&#10;有形固定資産減価償却率">
          <a:extLst>
            <a:ext uri="{FF2B5EF4-FFF2-40B4-BE49-F238E27FC236}">
              <a16:creationId xmlns:a16="http://schemas.microsoft.com/office/drawing/2014/main" id="{F65BD462-201B-4E35-A0B4-0683BAA6900E}"/>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170197</xdr:rowOff>
    </xdr:from>
    <xdr:ext cx="405111" cy="259045"/>
    <xdr:sp macro="" textlink="">
      <xdr:nvSpPr>
        <xdr:cNvPr id="677" name="n_3aveValue【児童館】&#10;有形固定資産減価償却率">
          <a:extLst>
            <a:ext uri="{FF2B5EF4-FFF2-40B4-BE49-F238E27FC236}">
              <a16:creationId xmlns:a16="http://schemas.microsoft.com/office/drawing/2014/main" id="{C5100625-8305-45F2-BEBD-A439FF311B9B}"/>
            </a:ext>
          </a:extLst>
        </xdr:cNvPr>
        <xdr:cNvSpPr txBox="1"/>
      </xdr:nvSpPr>
      <xdr:spPr>
        <a:xfrm>
          <a:off x="13500744" y="1405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154957</xdr:rowOff>
    </xdr:from>
    <xdr:ext cx="405111" cy="259045"/>
    <xdr:sp macro="" textlink="">
      <xdr:nvSpPr>
        <xdr:cNvPr id="678" name="n_4aveValue【児童館】&#10;有形固定資産減価償却率">
          <a:extLst>
            <a:ext uri="{FF2B5EF4-FFF2-40B4-BE49-F238E27FC236}">
              <a16:creationId xmlns:a16="http://schemas.microsoft.com/office/drawing/2014/main" id="{CE400ADC-4450-4542-B109-154321792520}"/>
            </a:ext>
          </a:extLst>
        </xdr:cNvPr>
        <xdr:cNvSpPr txBox="1"/>
      </xdr:nvSpPr>
      <xdr:spPr>
        <a:xfrm>
          <a:off x="12611744"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45738</xdr:rowOff>
    </xdr:from>
    <xdr:ext cx="405111" cy="259045"/>
    <xdr:sp macro="" textlink="">
      <xdr:nvSpPr>
        <xdr:cNvPr id="679" name="n_1mainValue【児童館】&#10;有形固定資産減価償却率">
          <a:extLst>
            <a:ext uri="{FF2B5EF4-FFF2-40B4-BE49-F238E27FC236}">
              <a16:creationId xmlns:a16="http://schemas.microsoft.com/office/drawing/2014/main" id="{5B8D8F65-BF0E-4794-AE26-AA03747FBD5A}"/>
            </a:ext>
          </a:extLst>
        </xdr:cNvPr>
        <xdr:cNvSpPr txBox="1"/>
      </xdr:nvSpPr>
      <xdr:spPr>
        <a:xfrm>
          <a:off x="152660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3827</xdr:rowOff>
    </xdr:from>
    <xdr:ext cx="405111" cy="259045"/>
    <xdr:sp macro="" textlink="">
      <xdr:nvSpPr>
        <xdr:cNvPr id="680" name="n_2mainValue【児童館】&#10;有形固定資産減価償却率">
          <a:extLst>
            <a:ext uri="{FF2B5EF4-FFF2-40B4-BE49-F238E27FC236}">
              <a16:creationId xmlns:a16="http://schemas.microsoft.com/office/drawing/2014/main" id="{E52CA617-C986-4575-A0AA-15028EC5B2D8}"/>
            </a:ext>
          </a:extLst>
        </xdr:cNvPr>
        <xdr:cNvSpPr txBox="1"/>
      </xdr:nvSpPr>
      <xdr:spPr>
        <a:xfrm>
          <a:off x="143897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133366</xdr:rowOff>
    </xdr:from>
    <xdr:ext cx="405111" cy="259045"/>
    <xdr:sp macro="" textlink="">
      <xdr:nvSpPr>
        <xdr:cNvPr id="681" name="n_3mainValue【児童館】&#10;有形固定資産減価償却率">
          <a:extLst>
            <a:ext uri="{FF2B5EF4-FFF2-40B4-BE49-F238E27FC236}">
              <a16:creationId xmlns:a16="http://schemas.microsoft.com/office/drawing/2014/main" id="{972ACFF4-9081-4827-AF66-076B2BF69EE4}"/>
            </a:ext>
          </a:extLst>
        </xdr:cNvPr>
        <xdr:cNvSpPr txBox="1"/>
      </xdr:nvSpPr>
      <xdr:spPr>
        <a:xfrm>
          <a:off x="135007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91457</xdr:rowOff>
    </xdr:from>
    <xdr:ext cx="405111" cy="259045"/>
    <xdr:sp macro="" textlink="">
      <xdr:nvSpPr>
        <xdr:cNvPr id="682" name="n_4mainValue【児童館】&#10;有形固定資産減価償却率">
          <a:extLst>
            <a:ext uri="{FF2B5EF4-FFF2-40B4-BE49-F238E27FC236}">
              <a16:creationId xmlns:a16="http://schemas.microsoft.com/office/drawing/2014/main" id="{25FA6919-FFFC-4EA6-9A02-0C125233EB7B}"/>
            </a:ext>
          </a:extLst>
        </xdr:cNvPr>
        <xdr:cNvSpPr txBox="1"/>
      </xdr:nvSpPr>
      <xdr:spPr>
        <a:xfrm>
          <a:off x="12611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71BA4143-C3B9-44B4-AF3A-1991C3BF426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C6AB1786-9540-444E-AF00-77952E90DF1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F109FA5B-D009-4A49-A9D7-6A0322315FF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B4D69433-28AB-4B8B-A495-280AF60124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2850DC6C-CA40-4345-8CBC-8E5BC1C80DB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48523192-602E-4F85-B94D-C739E06735B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7ED89B74-608B-4D18-BE7B-7115F84130E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B35DEE93-52E0-4474-BDD9-9656FEE4CA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B0E931D7-5FDB-48D1-8772-818B949F907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35902A85-69B1-4C0B-B306-FA4B6A3BA3D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3" name="直線コネクタ 692">
          <a:extLst>
            <a:ext uri="{FF2B5EF4-FFF2-40B4-BE49-F238E27FC236}">
              <a16:creationId xmlns:a16="http://schemas.microsoft.com/office/drawing/2014/main" id="{E0CDB171-51B6-4AB1-A492-5876E964592D}"/>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4" name="テキスト ボックス 693">
          <a:extLst>
            <a:ext uri="{FF2B5EF4-FFF2-40B4-BE49-F238E27FC236}">
              <a16:creationId xmlns:a16="http://schemas.microsoft.com/office/drawing/2014/main" id="{3E2DDC34-EFA0-4FDA-82C1-93A97DCE4937}"/>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FB8CF617-26CF-4629-BC35-F554C3C9DC4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81E1DF9C-595E-4AE9-9625-DFF90271DD1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7" name="直線コネクタ 696">
          <a:extLst>
            <a:ext uri="{FF2B5EF4-FFF2-40B4-BE49-F238E27FC236}">
              <a16:creationId xmlns:a16="http://schemas.microsoft.com/office/drawing/2014/main" id="{DF4E6090-C0DA-4007-AF84-BC1AE83098B5}"/>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8" name="テキスト ボックス 697">
          <a:extLst>
            <a:ext uri="{FF2B5EF4-FFF2-40B4-BE49-F238E27FC236}">
              <a16:creationId xmlns:a16="http://schemas.microsoft.com/office/drawing/2014/main" id="{3E1CA6DE-BD4A-4C80-B4B6-7057B4D00627}"/>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241A0A98-E15D-4583-8F0A-712AA329CAB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1C001711-E064-4FBA-AE21-BDE624814D3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6A5EAE30-2EA2-49F4-A5B9-3A426DB0B1B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02" name="直線コネクタ 701">
          <a:extLst>
            <a:ext uri="{FF2B5EF4-FFF2-40B4-BE49-F238E27FC236}">
              <a16:creationId xmlns:a16="http://schemas.microsoft.com/office/drawing/2014/main" id="{B329CE34-B492-4771-B146-513F991B8474}"/>
            </a:ext>
          </a:extLst>
        </xdr:cNvPr>
        <xdr:cNvCxnSpPr/>
      </xdr:nvCxnSpPr>
      <xdr:spPr>
        <a:xfrm flipV="1">
          <a:off x="22160864" y="134226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3" name="【児童館】&#10;一人当たり面積最小値テキスト">
          <a:extLst>
            <a:ext uri="{FF2B5EF4-FFF2-40B4-BE49-F238E27FC236}">
              <a16:creationId xmlns:a16="http://schemas.microsoft.com/office/drawing/2014/main" id="{5730C8E7-3DB2-4350-9716-C93F622B6C02}"/>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4" name="直線コネクタ 703">
          <a:extLst>
            <a:ext uri="{FF2B5EF4-FFF2-40B4-BE49-F238E27FC236}">
              <a16:creationId xmlns:a16="http://schemas.microsoft.com/office/drawing/2014/main" id="{75BD51E2-CA53-485E-BC87-D2938F1A9458}"/>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05" name="【児童館】&#10;一人当たり面積最大値テキスト">
          <a:extLst>
            <a:ext uri="{FF2B5EF4-FFF2-40B4-BE49-F238E27FC236}">
              <a16:creationId xmlns:a16="http://schemas.microsoft.com/office/drawing/2014/main" id="{FBE5A613-C090-4787-AF1F-583189F14BB9}"/>
            </a:ext>
          </a:extLst>
        </xdr:cNvPr>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06" name="直線コネクタ 705">
          <a:extLst>
            <a:ext uri="{FF2B5EF4-FFF2-40B4-BE49-F238E27FC236}">
              <a16:creationId xmlns:a16="http://schemas.microsoft.com/office/drawing/2014/main" id="{73EA5EC2-CFA3-466C-BC15-CC4E187CE5FE}"/>
            </a:ext>
          </a:extLst>
        </xdr:cNvPr>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15891</xdr:rowOff>
    </xdr:from>
    <xdr:ext cx="469744" cy="259045"/>
    <xdr:sp macro="" textlink="">
      <xdr:nvSpPr>
        <xdr:cNvPr id="707" name="【児童館】&#10;一人当たり面積平均値テキスト">
          <a:extLst>
            <a:ext uri="{FF2B5EF4-FFF2-40B4-BE49-F238E27FC236}">
              <a16:creationId xmlns:a16="http://schemas.microsoft.com/office/drawing/2014/main" id="{8968592F-5FA0-4DD0-A057-DAC83F96A923}"/>
            </a:ext>
          </a:extLst>
        </xdr:cNvPr>
        <xdr:cNvSpPr txBox="1"/>
      </xdr:nvSpPr>
      <xdr:spPr>
        <a:xfrm>
          <a:off x="22199600" y="14246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08" name="フローチャート: 判断 707">
          <a:extLst>
            <a:ext uri="{FF2B5EF4-FFF2-40B4-BE49-F238E27FC236}">
              <a16:creationId xmlns:a16="http://schemas.microsoft.com/office/drawing/2014/main" id="{6DAD81E6-E172-4D28-9ED9-DE2EDCB5116A}"/>
            </a:ext>
          </a:extLst>
        </xdr:cNvPr>
        <xdr:cNvSpPr/>
      </xdr:nvSpPr>
      <xdr:spPr>
        <a:xfrm>
          <a:off x="221107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09" name="フローチャート: 判断 708">
          <a:extLst>
            <a:ext uri="{FF2B5EF4-FFF2-40B4-BE49-F238E27FC236}">
              <a16:creationId xmlns:a16="http://schemas.microsoft.com/office/drawing/2014/main" id="{59344E8D-994A-4732-AC31-3A0721017641}"/>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10" name="フローチャート: 判断 709">
          <a:extLst>
            <a:ext uri="{FF2B5EF4-FFF2-40B4-BE49-F238E27FC236}">
              <a16:creationId xmlns:a16="http://schemas.microsoft.com/office/drawing/2014/main" id="{B5C82734-3B66-4F37-B44C-6796105D29AF}"/>
            </a:ext>
          </a:extLst>
        </xdr:cNvPr>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170180</xdr:rowOff>
    </xdr:from>
    <xdr:to>
      <xdr:col>102</xdr:col>
      <xdr:colOff>165100</xdr:colOff>
      <xdr:row>84</xdr:row>
      <xdr:rowOff>100330</xdr:rowOff>
    </xdr:to>
    <xdr:sp macro="" textlink="">
      <xdr:nvSpPr>
        <xdr:cNvPr id="711" name="フローチャート: 判断 710">
          <a:extLst>
            <a:ext uri="{FF2B5EF4-FFF2-40B4-BE49-F238E27FC236}">
              <a16:creationId xmlns:a16="http://schemas.microsoft.com/office/drawing/2014/main" id="{F6182584-F990-4E59-B189-0C386DBD2129}"/>
            </a:ext>
          </a:extLst>
        </xdr:cNvPr>
        <xdr:cNvSpPr/>
      </xdr:nvSpPr>
      <xdr:spPr>
        <a:xfrm>
          <a:off x="19494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712" name="フローチャート: 判断 711">
          <a:extLst>
            <a:ext uri="{FF2B5EF4-FFF2-40B4-BE49-F238E27FC236}">
              <a16:creationId xmlns:a16="http://schemas.microsoft.com/office/drawing/2014/main" id="{4A9142A1-6A3E-473B-9FD2-611A6A9ADBCD}"/>
            </a:ext>
          </a:extLst>
        </xdr:cNvPr>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7DF5217-AF10-41A2-998C-5426FF35A8F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17071B7B-B99D-4D8F-9B32-067956964DF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D884955C-40D0-4EF3-AFC9-177F988C68C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3F036F6-9DA3-4022-92CA-2E2E590E1A8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16EE918-DB6F-428E-BB9B-D029BF2012E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113030</xdr:rowOff>
    </xdr:from>
    <xdr:to>
      <xdr:col>116</xdr:col>
      <xdr:colOff>114300</xdr:colOff>
      <xdr:row>85</xdr:row>
      <xdr:rowOff>43180</xdr:rowOff>
    </xdr:to>
    <xdr:sp macro="" textlink="">
      <xdr:nvSpPr>
        <xdr:cNvPr id="718" name="楕円 717">
          <a:extLst>
            <a:ext uri="{FF2B5EF4-FFF2-40B4-BE49-F238E27FC236}">
              <a16:creationId xmlns:a16="http://schemas.microsoft.com/office/drawing/2014/main" id="{1B374159-E7E2-4020-BE95-BCAF71C6A77D}"/>
            </a:ext>
          </a:extLst>
        </xdr:cNvPr>
        <xdr:cNvSpPr/>
      </xdr:nvSpPr>
      <xdr:spPr>
        <a:xfrm>
          <a:off x="22110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27957</xdr:rowOff>
    </xdr:from>
    <xdr:ext cx="469744" cy="259045"/>
    <xdr:sp macro="" textlink="">
      <xdr:nvSpPr>
        <xdr:cNvPr id="719" name="【児童館】&#10;一人当たり面積該当値テキスト">
          <a:extLst>
            <a:ext uri="{FF2B5EF4-FFF2-40B4-BE49-F238E27FC236}">
              <a16:creationId xmlns:a16="http://schemas.microsoft.com/office/drawing/2014/main" id="{CD8FA2C4-B0B0-4DA9-AC46-74931ACC82E2}"/>
            </a:ext>
          </a:extLst>
        </xdr:cNvPr>
        <xdr:cNvSpPr txBox="1"/>
      </xdr:nvSpPr>
      <xdr:spPr>
        <a:xfrm>
          <a:off x="22199600"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113030</xdr:rowOff>
    </xdr:from>
    <xdr:to>
      <xdr:col>112</xdr:col>
      <xdr:colOff>38100</xdr:colOff>
      <xdr:row>85</xdr:row>
      <xdr:rowOff>43180</xdr:rowOff>
    </xdr:to>
    <xdr:sp macro="" textlink="">
      <xdr:nvSpPr>
        <xdr:cNvPr id="720" name="楕円 719">
          <a:extLst>
            <a:ext uri="{FF2B5EF4-FFF2-40B4-BE49-F238E27FC236}">
              <a16:creationId xmlns:a16="http://schemas.microsoft.com/office/drawing/2014/main" id="{C05B2CDD-FE5C-48E0-A86B-0A65CFF01584}"/>
            </a:ext>
          </a:extLst>
        </xdr:cNvPr>
        <xdr:cNvSpPr/>
      </xdr:nvSpPr>
      <xdr:spPr>
        <a:xfrm>
          <a:off x="21272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163830</xdr:rowOff>
    </xdr:from>
    <xdr:to>
      <xdr:col>116</xdr:col>
      <xdr:colOff>63500</xdr:colOff>
      <xdr:row>84</xdr:row>
      <xdr:rowOff>163830</xdr:rowOff>
    </xdr:to>
    <xdr:cxnSp macro="">
      <xdr:nvCxnSpPr>
        <xdr:cNvPr id="721" name="直線コネクタ 720">
          <a:extLst>
            <a:ext uri="{FF2B5EF4-FFF2-40B4-BE49-F238E27FC236}">
              <a16:creationId xmlns:a16="http://schemas.microsoft.com/office/drawing/2014/main" id="{BE3A5464-EE9B-4A5D-A1F2-091E89110DC1}"/>
            </a:ext>
          </a:extLst>
        </xdr:cNvPr>
        <xdr:cNvCxnSpPr/>
      </xdr:nvCxnSpPr>
      <xdr:spPr>
        <a:xfrm>
          <a:off x="21323300" y="14565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118745</xdr:rowOff>
    </xdr:from>
    <xdr:to>
      <xdr:col>107</xdr:col>
      <xdr:colOff>101600</xdr:colOff>
      <xdr:row>85</xdr:row>
      <xdr:rowOff>48895</xdr:rowOff>
    </xdr:to>
    <xdr:sp macro="" textlink="">
      <xdr:nvSpPr>
        <xdr:cNvPr id="722" name="楕円 721">
          <a:extLst>
            <a:ext uri="{FF2B5EF4-FFF2-40B4-BE49-F238E27FC236}">
              <a16:creationId xmlns:a16="http://schemas.microsoft.com/office/drawing/2014/main" id="{61644F7F-3154-4816-BB46-7D84D82B1DB6}"/>
            </a:ext>
          </a:extLst>
        </xdr:cNvPr>
        <xdr:cNvSpPr/>
      </xdr:nvSpPr>
      <xdr:spPr>
        <a:xfrm>
          <a:off x="20383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163830</xdr:rowOff>
    </xdr:from>
    <xdr:to>
      <xdr:col>111</xdr:col>
      <xdr:colOff>177800</xdr:colOff>
      <xdr:row>84</xdr:row>
      <xdr:rowOff>169545</xdr:rowOff>
    </xdr:to>
    <xdr:cxnSp macro="">
      <xdr:nvCxnSpPr>
        <xdr:cNvPr id="723" name="直線コネクタ 722">
          <a:extLst>
            <a:ext uri="{FF2B5EF4-FFF2-40B4-BE49-F238E27FC236}">
              <a16:creationId xmlns:a16="http://schemas.microsoft.com/office/drawing/2014/main" id="{03C6226C-2461-4B6D-A71B-E188312832BE}"/>
            </a:ext>
          </a:extLst>
        </xdr:cNvPr>
        <xdr:cNvCxnSpPr/>
      </xdr:nvCxnSpPr>
      <xdr:spPr>
        <a:xfrm flipV="1">
          <a:off x="20434300" y="145656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118745</xdr:rowOff>
    </xdr:from>
    <xdr:to>
      <xdr:col>102</xdr:col>
      <xdr:colOff>165100</xdr:colOff>
      <xdr:row>85</xdr:row>
      <xdr:rowOff>48895</xdr:rowOff>
    </xdr:to>
    <xdr:sp macro="" textlink="">
      <xdr:nvSpPr>
        <xdr:cNvPr id="724" name="楕円 723">
          <a:extLst>
            <a:ext uri="{FF2B5EF4-FFF2-40B4-BE49-F238E27FC236}">
              <a16:creationId xmlns:a16="http://schemas.microsoft.com/office/drawing/2014/main" id="{95463CC3-3B91-4A7B-B3AE-F70D3AFE47E3}"/>
            </a:ext>
          </a:extLst>
        </xdr:cNvPr>
        <xdr:cNvSpPr/>
      </xdr:nvSpPr>
      <xdr:spPr>
        <a:xfrm>
          <a:off x="19494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169545</xdr:rowOff>
    </xdr:from>
    <xdr:to>
      <xdr:col>107</xdr:col>
      <xdr:colOff>50800</xdr:colOff>
      <xdr:row>84</xdr:row>
      <xdr:rowOff>169545</xdr:rowOff>
    </xdr:to>
    <xdr:cxnSp macro="">
      <xdr:nvCxnSpPr>
        <xdr:cNvPr id="725" name="直線コネクタ 724">
          <a:extLst>
            <a:ext uri="{FF2B5EF4-FFF2-40B4-BE49-F238E27FC236}">
              <a16:creationId xmlns:a16="http://schemas.microsoft.com/office/drawing/2014/main" id="{757B7FD8-ACCF-4409-848D-0978E7006C4A}"/>
            </a:ext>
          </a:extLst>
        </xdr:cNvPr>
        <xdr:cNvCxnSpPr/>
      </xdr:nvCxnSpPr>
      <xdr:spPr>
        <a:xfrm>
          <a:off x="19545300" y="1457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118745</xdr:rowOff>
    </xdr:from>
    <xdr:to>
      <xdr:col>98</xdr:col>
      <xdr:colOff>38100</xdr:colOff>
      <xdr:row>85</xdr:row>
      <xdr:rowOff>48895</xdr:rowOff>
    </xdr:to>
    <xdr:sp macro="" textlink="">
      <xdr:nvSpPr>
        <xdr:cNvPr id="726" name="楕円 725">
          <a:extLst>
            <a:ext uri="{FF2B5EF4-FFF2-40B4-BE49-F238E27FC236}">
              <a16:creationId xmlns:a16="http://schemas.microsoft.com/office/drawing/2014/main" id="{50C06DB8-6646-4F1D-9135-C4D66088FAA0}"/>
            </a:ext>
          </a:extLst>
        </xdr:cNvPr>
        <xdr:cNvSpPr/>
      </xdr:nvSpPr>
      <xdr:spPr>
        <a:xfrm>
          <a:off x="18605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169545</xdr:rowOff>
    </xdr:from>
    <xdr:to>
      <xdr:col>102</xdr:col>
      <xdr:colOff>114300</xdr:colOff>
      <xdr:row>84</xdr:row>
      <xdr:rowOff>169545</xdr:rowOff>
    </xdr:to>
    <xdr:cxnSp macro="">
      <xdr:nvCxnSpPr>
        <xdr:cNvPr id="727" name="直線コネクタ 726">
          <a:extLst>
            <a:ext uri="{FF2B5EF4-FFF2-40B4-BE49-F238E27FC236}">
              <a16:creationId xmlns:a16="http://schemas.microsoft.com/office/drawing/2014/main" id="{27B00772-9669-41D5-AC76-D8BA82A979DE}"/>
            </a:ext>
          </a:extLst>
        </xdr:cNvPr>
        <xdr:cNvCxnSpPr/>
      </xdr:nvCxnSpPr>
      <xdr:spPr>
        <a:xfrm>
          <a:off x="18656300" y="1457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28" name="n_1aveValue【児童館】&#10;一人当たり面積">
          <a:extLst>
            <a:ext uri="{FF2B5EF4-FFF2-40B4-BE49-F238E27FC236}">
              <a16:creationId xmlns:a16="http://schemas.microsoft.com/office/drawing/2014/main" id="{A39FF594-A825-4B5C-A6AE-98303307E303}"/>
            </a:ext>
          </a:extLst>
        </xdr:cNvPr>
        <xdr:cNvSpPr txBox="1"/>
      </xdr:nvSpPr>
      <xdr:spPr>
        <a:xfrm>
          <a:off x="210757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729" name="n_2aveValue【児童館】&#10;一人当たり面積">
          <a:extLst>
            <a:ext uri="{FF2B5EF4-FFF2-40B4-BE49-F238E27FC236}">
              <a16:creationId xmlns:a16="http://schemas.microsoft.com/office/drawing/2014/main" id="{FC8269C3-816D-47EC-967B-55432DC8D536}"/>
            </a:ext>
          </a:extLst>
        </xdr:cNvPr>
        <xdr:cNvSpPr txBox="1"/>
      </xdr:nvSpPr>
      <xdr:spPr>
        <a:xfrm>
          <a:off x="201994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116857</xdr:rowOff>
    </xdr:from>
    <xdr:ext cx="469744" cy="259045"/>
    <xdr:sp macro="" textlink="">
      <xdr:nvSpPr>
        <xdr:cNvPr id="730" name="n_3aveValue【児童館】&#10;一人当たり面積">
          <a:extLst>
            <a:ext uri="{FF2B5EF4-FFF2-40B4-BE49-F238E27FC236}">
              <a16:creationId xmlns:a16="http://schemas.microsoft.com/office/drawing/2014/main" id="{F84775B0-153C-4C17-84AF-2B8D29671CAD}"/>
            </a:ext>
          </a:extLst>
        </xdr:cNvPr>
        <xdr:cNvSpPr txBox="1"/>
      </xdr:nvSpPr>
      <xdr:spPr>
        <a:xfrm>
          <a:off x="19310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731" name="n_4aveValue【児童館】&#10;一人当たり面積">
          <a:extLst>
            <a:ext uri="{FF2B5EF4-FFF2-40B4-BE49-F238E27FC236}">
              <a16:creationId xmlns:a16="http://schemas.microsoft.com/office/drawing/2014/main" id="{B36EBE97-6BB3-423B-8273-B60FFD585F22}"/>
            </a:ext>
          </a:extLst>
        </xdr:cNvPr>
        <xdr:cNvSpPr txBox="1"/>
      </xdr:nvSpPr>
      <xdr:spPr>
        <a:xfrm>
          <a:off x="18421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34307</xdr:rowOff>
    </xdr:from>
    <xdr:ext cx="469744" cy="259045"/>
    <xdr:sp macro="" textlink="">
      <xdr:nvSpPr>
        <xdr:cNvPr id="732" name="n_1mainValue【児童館】&#10;一人当たり面積">
          <a:extLst>
            <a:ext uri="{FF2B5EF4-FFF2-40B4-BE49-F238E27FC236}">
              <a16:creationId xmlns:a16="http://schemas.microsoft.com/office/drawing/2014/main" id="{03FB3048-C70B-41A7-82D9-D138D2D551DB}"/>
            </a:ext>
          </a:extLst>
        </xdr:cNvPr>
        <xdr:cNvSpPr txBox="1"/>
      </xdr:nvSpPr>
      <xdr:spPr>
        <a:xfrm>
          <a:off x="210757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40022</xdr:rowOff>
    </xdr:from>
    <xdr:ext cx="469744" cy="259045"/>
    <xdr:sp macro="" textlink="">
      <xdr:nvSpPr>
        <xdr:cNvPr id="733" name="n_2mainValue【児童館】&#10;一人当たり面積">
          <a:extLst>
            <a:ext uri="{FF2B5EF4-FFF2-40B4-BE49-F238E27FC236}">
              <a16:creationId xmlns:a16="http://schemas.microsoft.com/office/drawing/2014/main" id="{4F58F9AA-2BCA-43EB-8146-3A10B1698484}"/>
            </a:ext>
          </a:extLst>
        </xdr:cNvPr>
        <xdr:cNvSpPr txBox="1"/>
      </xdr:nvSpPr>
      <xdr:spPr>
        <a:xfrm>
          <a:off x="201994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40022</xdr:rowOff>
    </xdr:from>
    <xdr:ext cx="469744" cy="259045"/>
    <xdr:sp macro="" textlink="">
      <xdr:nvSpPr>
        <xdr:cNvPr id="734" name="n_3mainValue【児童館】&#10;一人当たり面積">
          <a:extLst>
            <a:ext uri="{FF2B5EF4-FFF2-40B4-BE49-F238E27FC236}">
              <a16:creationId xmlns:a16="http://schemas.microsoft.com/office/drawing/2014/main" id="{98045BDC-DEE5-4F17-98B3-6671717814BE}"/>
            </a:ext>
          </a:extLst>
        </xdr:cNvPr>
        <xdr:cNvSpPr txBox="1"/>
      </xdr:nvSpPr>
      <xdr:spPr>
        <a:xfrm>
          <a:off x="193104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40022</xdr:rowOff>
    </xdr:from>
    <xdr:ext cx="469744" cy="259045"/>
    <xdr:sp macro="" textlink="">
      <xdr:nvSpPr>
        <xdr:cNvPr id="735" name="n_4mainValue【児童館】&#10;一人当たり面積">
          <a:extLst>
            <a:ext uri="{FF2B5EF4-FFF2-40B4-BE49-F238E27FC236}">
              <a16:creationId xmlns:a16="http://schemas.microsoft.com/office/drawing/2014/main" id="{A6F72879-2CE8-48D9-9E48-456805A847EB}"/>
            </a:ext>
          </a:extLst>
        </xdr:cNvPr>
        <xdr:cNvSpPr txBox="1"/>
      </xdr:nvSpPr>
      <xdr:spPr>
        <a:xfrm>
          <a:off x="184214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4AFD2A5C-7B4C-4465-BAA2-49B0E924EC5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160A7039-23DD-4F5C-9F14-A111B109228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91392A65-C724-4EBF-8CE3-CA878D97DFB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D36CE4F3-E44E-49E9-88BF-DE5FD8DFB8A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33D025BD-B72E-49B8-A343-569AD341964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586D818B-2ABA-456B-B2AF-259DE1C7D59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8FB88D6E-6D6F-48FD-8246-148DB547F68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8C78AB6-1DE8-4E40-B112-1D65E87D969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86BFDB4C-EE10-4FF9-B259-A6884B46817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B0577D60-9B2A-4FC3-8ACD-7C4A58288FF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94DF9972-E7A9-4753-BE05-5F8AB7D0739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7" name="直線コネクタ 746">
          <a:extLst>
            <a:ext uri="{FF2B5EF4-FFF2-40B4-BE49-F238E27FC236}">
              <a16:creationId xmlns:a16="http://schemas.microsoft.com/office/drawing/2014/main" id="{4ADE290F-7152-49D5-BAF1-8D628D5DFFCF}"/>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8" name="テキスト ボックス 747">
          <a:extLst>
            <a:ext uri="{FF2B5EF4-FFF2-40B4-BE49-F238E27FC236}">
              <a16:creationId xmlns:a16="http://schemas.microsoft.com/office/drawing/2014/main" id="{E8EADF3C-1AB0-4BF8-946F-C72EFEDB1563}"/>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9" name="直線コネクタ 748">
          <a:extLst>
            <a:ext uri="{FF2B5EF4-FFF2-40B4-BE49-F238E27FC236}">
              <a16:creationId xmlns:a16="http://schemas.microsoft.com/office/drawing/2014/main" id="{8692C32D-4B27-499F-B57F-A81525CEB02C}"/>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0" name="テキスト ボックス 749">
          <a:extLst>
            <a:ext uri="{FF2B5EF4-FFF2-40B4-BE49-F238E27FC236}">
              <a16:creationId xmlns:a16="http://schemas.microsoft.com/office/drawing/2014/main" id="{FFC1C69F-A471-446B-A1F0-D77ECEC41B5A}"/>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1" name="直線コネクタ 750">
          <a:extLst>
            <a:ext uri="{FF2B5EF4-FFF2-40B4-BE49-F238E27FC236}">
              <a16:creationId xmlns:a16="http://schemas.microsoft.com/office/drawing/2014/main" id="{6272E1F9-4DAD-448C-A427-9FDA99080E8E}"/>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2" name="テキスト ボックス 751">
          <a:extLst>
            <a:ext uri="{FF2B5EF4-FFF2-40B4-BE49-F238E27FC236}">
              <a16:creationId xmlns:a16="http://schemas.microsoft.com/office/drawing/2014/main" id="{7C89E75C-5F0E-4956-9778-CEA44E862E87}"/>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3" name="直線コネクタ 752">
          <a:extLst>
            <a:ext uri="{FF2B5EF4-FFF2-40B4-BE49-F238E27FC236}">
              <a16:creationId xmlns:a16="http://schemas.microsoft.com/office/drawing/2014/main" id="{7B12D9AA-687F-44F8-8151-2AACEBDBCA0F}"/>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4" name="テキスト ボックス 753">
          <a:extLst>
            <a:ext uri="{FF2B5EF4-FFF2-40B4-BE49-F238E27FC236}">
              <a16:creationId xmlns:a16="http://schemas.microsoft.com/office/drawing/2014/main" id="{C7D5A7D4-3255-466E-A658-7A4604734C53}"/>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D1549AD9-A591-4D85-9EAB-72615B8959B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6" name="テキスト ボックス 755">
          <a:extLst>
            <a:ext uri="{FF2B5EF4-FFF2-40B4-BE49-F238E27FC236}">
              <a16:creationId xmlns:a16="http://schemas.microsoft.com/office/drawing/2014/main" id="{4EC2F83F-15A7-43EE-830F-0AF2B7A4CA18}"/>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A3B32479-D6D2-4552-8F8B-C5FA5ECD1FC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58" name="直線コネクタ 757">
          <a:extLst>
            <a:ext uri="{FF2B5EF4-FFF2-40B4-BE49-F238E27FC236}">
              <a16:creationId xmlns:a16="http://schemas.microsoft.com/office/drawing/2014/main" id="{B73E507B-D16F-48AB-8FC6-1A25567E3DFD}"/>
            </a:ext>
          </a:extLst>
        </xdr:cNvPr>
        <xdr:cNvCxnSpPr/>
      </xdr:nvCxnSpPr>
      <xdr:spPr>
        <a:xfrm flipV="1">
          <a:off x="16318864" y="171046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59" name="【公民館】&#10;有形固定資産減価償却率最小値テキスト">
          <a:extLst>
            <a:ext uri="{FF2B5EF4-FFF2-40B4-BE49-F238E27FC236}">
              <a16:creationId xmlns:a16="http://schemas.microsoft.com/office/drawing/2014/main" id="{77E85716-CF3C-4A37-B7DD-8FC2A1AEDC17}"/>
            </a:ext>
          </a:extLst>
        </xdr:cNvPr>
        <xdr:cNvSpPr txBox="1"/>
      </xdr:nvSpPr>
      <xdr:spPr>
        <a:xfrm>
          <a:off x="163576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60" name="直線コネクタ 759">
          <a:extLst>
            <a:ext uri="{FF2B5EF4-FFF2-40B4-BE49-F238E27FC236}">
              <a16:creationId xmlns:a16="http://schemas.microsoft.com/office/drawing/2014/main" id="{4AC90E94-2630-4DBE-99A3-2C8EDC3AEEBB}"/>
            </a:ext>
          </a:extLst>
        </xdr:cNvPr>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61" name="【公民館】&#10;有形固定資産減価償却率最大値テキスト">
          <a:extLst>
            <a:ext uri="{FF2B5EF4-FFF2-40B4-BE49-F238E27FC236}">
              <a16:creationId xmlns:a16="http://schemas.microsoft.com/office/drawing/2014/main" id="{294A6E6A-4353-4917-B368-F60B4F338EA6}"/>
            </a:ext>
          </a:extLst>
        </xdr:cNvPr>
        <xdr:cNvSpPr txBox="1"/>
      </xdr:nvSpPr>
      <xdr:spPr>
        <a:xfrm>
          <a:off x="1635760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2" name="直線コネクタ 761">
          <a:extLst>
            <a:ext uri="{FF2B5EF4-FFF2-40B4-BE49-F238E27FC236}">
              <a16:creationId xmlns:a16="http://schemas.microsoft.com/office/drawing/2014/main" id="{BDEE46FD-F41E-4A91-A47A-5374B985399D}"/>
            </a:ext>
          </a:extLst>
        </xdr:cNvPr>
        <xdr:cNvCxnSpPr/>
      </xdr:nvCxnSpPr>
      <xdr:spPr>
        <a:xfrm>
          <a:off x="16230600" y="1710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763" name="【公民館】&#10;有形固定資産減価償却率平均値テキスト">
          <a:extLst>
            <a:ext uri="{FF2B5EF4-FFF2-40B4-BE49-F238E27FC236}">
              <a16:creationId xmlns:a16="http://schemas.microsoft.com/office/drawing/2014/main" id="{91B1EED2-BBC0-4569-84FA-CCB7E9B94C5A}"/>
            </a:ext>
          </a:extLst>
        </xdr:cNvPr>
        <xdr:cNvSpPr txBox="1"/>
      </xdr:nvSpPr>
      <xdr:spPr>
        <a:xfrm>
          <a:off x="16357600" y="17691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4" name="フローチャート: 判断 763">
          <a:extLst>
            <a:ext uri="{FF2B5EF4-FFF2-40B4-BE49-F238E27FC236}">
              <a16:creationId xmlns:a16="http://schemas.microsoft.com/office/drawing/2014/main" id="{FBF8E21E-F442-4D47-953A-AFE0CE5C39FA}"/>
            </a:ext>
          </a:extLst>
        </xdr:cNvPr>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5" name="フローチャート: 判断 764">
          <a:extLst>
            <a:ext uri="{FF2B5EF4-FFF2-40B4-BE49-F238E27FC236}">
              <a16:creationId xmlns:a16="http://schemas.microsoft.com/office/drawing/2014/main" id="{6B77CCDB-AB5A-409B-8540-A91F23B57568}"/>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6" name="フローチャート: 判断 765">
          <a:extLst>
            <a:ext uri="{FF2B5EF4-FFF2-40B4-BE49-F238E27FC236}">
              <a16:creationId xmlns:a16="http://schemas.microsoft.com/office/drawing/2014/main" id="{3BB2E2E6-2F29-4355-A38B-3A70D8624538}"/>
            </a:ext>
          </a:extLst>
        </xdr:cNvPr>
        <xdr:cNvSpPr/>
      </xdr:nvSpPr>
      <xdr:spPr>
        <a:xfrm>
          <a:off x="14541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767" name="フローチャート: 判断 766">
          <a:extLst>
            <a:ext uri="{FF2B5EF4-FFF2-40B4-BE49-F238E27FC236}">
              <a16:creationId xmlns:a16="http://schemas.microsoft.com/office/drawing/2014/main" id="{9AD7AFF2-346C-4D4B-8479-0BEBD9BB57F7}"/>
            </a:ext>
          </a:extLst>
        </xdr:cNvPr>
        <xdr:cNvSpPr/>
      </xdr:nvSpPr>
      <xdr:spPr>
        <a:xfrm>
          <a:off x="13652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68" name="フローチャート: 判断 767">
          <a:extLst>
            <a:ext uri="{FF2B5EF4-FFF2-40B4-BE49-F238E27FC236}">
              <a16:creationId xmlns:a16="http://schemas.microsoft.com/office/drawing/2014/main" id="{6C9B4F26-09E2-4068-B4A2-9C6A807FECA7}"/>
            </a:ext>
          </a:extLst>
        </xdr:cNvPr>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8D89923-44B0-48E4-B008-C9A6E932347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B31F7DFA-45A0-499F-AACB-4AC733D80AD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C5A34E30-C633-48C3-8BA7-2140D208172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3AE01FD-D80A-4B4A-9710-664849963E5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C49F64B7-1CD6-4A0C-ABBC-F3653250AA1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135128</xdr:rowOff>
    </xdr:from>
    <xdr:to>
      <xdr:col>85</xdr:col>
      <xdr:colOff>177800</xdr:colOff>
      <xdr:row>106</xdr:row>
      <xdr:rowOff>65278</xdr:rowOff>
    </xdr:to>
    <xdr:sp macro="" textlink="">
      <xdr:nvSpPr>
        <xdr:cNvPr id="774" name="楕円 773">
          <a:extLst>
            <a:ext uri="{FF2B5EF4-FFF2-40B4-BE49-F238E27FC236}">
              <a16:creationId xmlns:a16="http://schemas.microsoft.com/office/drawing/2014/main" id="{337BDFF3-37C1-41FC-9600-47B85C174277}"/>
            </a:ext>
          </a:extLst>
        </xdr:cNvPr>
        <xdr:cNvSpPr/>
      </xdr:nvSpPr>
      <xdr:spPr>
        <a:xfrm>
          <a:off x="1626870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113555</xdr:rowOff>
    </xdr:from>
    <xdr:ext cx="405111" cy="259045"/>
    <xdr:sp macro="" textlink="">
      <xdr:nvSpPr>
        <xdr:cNvPr id="775" name="【公民館】&#10;有形固定資産減価償却率該当値テキスト">
          <a:extLst>
            <a:ext uri="{FF2B5EF4-FFF2-40B4-BE49-F238E27FC236}">
              <a16:creationId xmlns:a16="http://schemas.microsoft.com/office/drawing/2014/main" id="{237900B7-6190-41A1-9A0B-65867A418E9B}"/>
            </a:ext>
          </a:extLst>
        </xdr:cNvPr>
        <xdr:cNvSpPr txBox="1"/>
      </xdr:nvSpPr>
      <xdr:spPr>
        <a:xfrm>
          <a:off x="16357600" y="181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96265</xdr:rowOff>
    </xdr:from>
    <xdr:to>
      <xdr:col>81</xdr:col>
      <xdr:colOff>101600</xdr:colOff>
      <xdr:row>106</xdr:row>
      <xdr:rowOff>26415</xdr:rowOff>
    </xdr:to>
    <xdr:sp macro="" textlink="">
      <xdr:nvSpPr>
        <xdr:cNvPr id="776" name="楕円 775">
          <a:extLst>
            <a:ext uri="{FF2B5EF4-FFF2-40B4-BE49-F238E27FC236}">
              <a16:creationId xmlns:a16="http://schemas.microsoft.com/office/drawing/2014/main" id="{720FA1D2-6582-4B2D-BE52-BCF3825366AA}"/>
            </a:ext>
          </a:extLst>
        </xdr:cNvPr>
        <xdr:cNvSpPr/>
      </xdr:nvSpPr>
      <xdr:spPr>
        <a:xfrm>
          <a:off x="15430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147065</xdr:rowOff>
    </xdr:from>
    <xdr:to>
      <xdr:col>85</xdr:col>
      <xdr:colOff>127000</xdr:colOff>
      <xdr:row>106</xdr:row>
      <xdr:rowOff>14478</xdr:rowOff>
    </xdr:to>
    <xdr:cxnSp macro="">
      <xdr:nvCxnSpPr>
        <xdr:cNvPr id="777" name="直線コネクタ 776">
          <a:extLst>
            <a:ext uri="{FF2B5EF4-FFF2-40B4-BE49-F238E27FC236}">
              <a16:creationId xmlns:a16="http://schemas.microsoft.com/office/drawing/2014/main" id="{711C62B3-4CF5-4204-9192-5AD29177BB7C}"/>
            </a:ext>
          </a:extLst>
        </xdr:cNvPr>
        <xdr:cNvCxnSpPr/>
      </xdr:nvCxnSpPr>
      <xdr:spPr>
        <a:xfrm>
          <a:off x="15481300" y="18149315"/>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55118</xdr:rowOff>
    </xdr:from>
    <xdr:to>
      <xdr:col>76</xdr:col>
      <xdr:colOff>165100</xdr:colOff>
      <xdr:row>105</xdr:row>
      <xdr:rowOff>156718</xdr:rowOff>
    </xdr:to>
    <xdr:sp macro="" textlink="">
      <xdr:nvSpPr>
        <xdr:cNvPr id="778" name="楕円 777">
          <a:extLst>
            <a:ext uri="{FF2B5EF4-FFF2-40B4-BE49-F238E27FC236}">
              <a16:creationId xmlns:a16="http://schemas.microsoft.com/office/drawing/2014/main" id="{F9EEBD44-2BFA-4F4B-85CB-ABAFC257E88C}"/>
            </a:ext>
          </a:extLst>
        </xdr:cNvPr>
        <xdr:cNvSpPr/>
      </xdr:nvSpPr>
      <xdr:spPr>
        <a:xfrm>
          <a:off x="145415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105918</xdr:rowOff>
    </xdr:from>
    <xdr:to>
      <xdr:col>81</xdr:col>
      <xdr:colOff>50800</xdr:colOff>
      <xdr:row>105</xdr:row>
      <xdr:rowOff>147065</xdr:rowOff>
    </xdr:to>
    <xdr:cxnSp macro="">
      <xdr:nvCxnSpPr>
        <xdr:cNvPr id="779" name="直線コネクタ 778">
          <a:extLst>
            <a:ext uri="{FF2B5EF4-FFF2-40B4-BE49-F238E27FC236}">
              <a16:creationId xmlns:a16="http://schemas.microsoft.com/office/drawing/2014/main" id="{3CF48F80-A1FE-4CA0-AA49-35A0F188902F}"/>
            </a:ext>
          </a:extLst>
        </xdr:cNvPr>
        <xdr:cNvCxnSpPr/>
      </xdr:nvCxnSpPr>
      <xdr:spPr>
        <a:xfrm>
          <a:off x="14592300" y="181081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9398</xdr:rowOff>
    </xdr:from>
    <xdr:to>
      <xdr:col>72</xdr:col>
      <xdr:colOff>38100</xdr:colOff>
      <xdr:row>105</xdr:row>
      <xdr:rowOff>110998</xdr:rowOff>
    </xdr:to>
    <xdr:sp macro="" textlink="">
      <xdr:nvSpPr>
        <xdr:cNvPr id="780" name="楕円 779">
          <a:extLst>
            <a:ext uri="{FF2B5EF4-FFF2-40B4-BE49-F238E27FC236}">
              <a16:creationId xmlns:a16="http://schemas.microsoft.com/office/drawing/2014/main" id="{DC61F48C-E51F-417A-AE1A-37676FD2F8F6}"/>
            </a:ext>
          </a:extLst>
        </xdr:cNvPr>
        <xdr:cNvSpPr/>
      </xdr:nvSpPr>
      <xdr:spPr>
        <a:xfrm>
          <a:off x="13652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60198</xdr:rowOff>
    </xdr:from>
    <xdr:to>
      <xdr:col>76</xdr:col>
      <xdr:colOff>114300</xdr:colOff>
      <xdr:row>105</xdr:row>
      <xdr:rowOff>105918</xdr:rowOff>
    </xdr:to>
    <xdr:cxnSp macro="">
      <xdr:nvCxnSpPr>
        <xdr:cNvPr id="781" name="直線コネクタ 780">
          <a:extLst>
            <a:ext uri="{FF2B5EF4-FFF2-40B4-BE49-F238E27FC236}">
              <a16:creationId xmlns:a16="http://schemas.microsoft.com/office/drawing/2014/main" id="{8F67E419-01E1-4965-9355-A84733CB9683}"/>
            </a:ext>
          </a:extLst>
        </xdr:cNvPr>
        <xdr:cNvCxnSpPr/>
      </xdr:nvCxnSpPr>
      <xdr:spPr>
        <a:xfrm>
          <a:off x="13703300" y="180624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782" name="楕円 781">
          <a:extLst>
            <a:ext uri="{FF2B5EF4-FFF2-40B4-BE49-F238E27FC236}">
              <a16:creationId xmlns:a16="http://schemas.microsoft.com/office/drawing/2014/main" id="{18EAD9B1-CA79-428E-AA7F-4E402B37BD56}"/>
            </a:ext>
          </a:extLst>
        </xdr:cNvPr>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60198</xdr:rowOff>
    </xdr:to>
    <xdr:cxnSp macro="">
      <xdr:nvCxnSpPr>
        <xdr:cNvPr id="783" name="直線コネクタ 782">
          <a:extLst>
            <a:ext uri="{FF2B5EF4-FFF2-40B4-BE49-F238E27FC236}">
              <a16:creationId xmlns:a16="http://schemas.microsoft.com/office/drawing/2014/main" id="{C64D7826-9513-48C0-88C2-96C70991DB0C}"/>
            </a:ext>
          </a:extLst>
        </xdr:cNvPr>
        <xdr:cNvCxnSpPr/>
      </xdr:nvCxnSpPr>
      <xdr:spPr>
        <a:xfrm>
          <a:off x="12814300" y="180213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784" name="n_1aveValue【公民館】&#10;有形固定資産減価償却率">
          <a:extLst>
            <a:ext uri="{FF2B5EF4-FFF2-40B4-BE49-F238E27FC236}">
              <a16:creationId xmlns:a16="http://schemas.microsoft.com/office/drawing/2014/main" id="{2AC705E0-E0C6-4299-A245-31D58F865C33}"/>
            </a:ext>
          </a:extLst>
        </xdr:cNvPr>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785" name="n_2aveValue【公民館】&#10;有形固定資産減価償却率">
          <a:extLst>
            <a:ext uri="{FF2B5EF4-FFF2-40B4-BE49-F238E27FC236}">
              <a16:creationId xmlns:a16="http://schemas.microsoft.com/office/drawing/2014/main" id="{F412B20E-9F37-470B-BE45-7230554125C2}"/>
            </a:ext>
          </a:extLst>
        </xdr:cNvPr>
        <xdr:cNvSpPr txBox="1"/>
      </xdr:nvSpPr>
      <xdr:spPr>
        <a:xfrm>
          <a:off x="14389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127525</xdr:rowOff>
    </xdr:from>
    <xdr:ext cx="405111" cy="259045"/>
    <xdr:sp macro="" textlink="">
      <xdr:nvSpPr>
        <xdr:cNvPr id="786" name="n_3aveValue【公民館】&#10;有形固定資産減価償却率">
          <a:extLst>
            <a:ext uri="{FF2B5EF4-FFF2-40B4-BE49-F238E27FC236}">
              <a16:creationId xmlns:a16="http://schemas.microsoft.com/office/drawing/2014/main" id="{6A174C76-42CA-4258-9993-CB66704DFB7D}"/>
            </a:ext>
          </a:extLst>
        </xdr:cNvPr>
        <xdr:cNvSpPr txBox="1"/>
      </xdr:nvSpPr>
      <xdr:spPr>
        <a:xfrm>
          <a:off x="135007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87" name="n_4aveValue【公民館】&#10;有形固定資産減価償却率">
          <a:extLst>
            <a:ext uri="{FF2B5EF4-FFF2-40B4-BE49-F238E27FC236}">
              <a16:creationId xmlns:a16="http://schemas.microsoft.com/office/drawing/2014/main" id="{4FEEB55B-3C38-481A-AEEF-656BC5BE55C1}"/>
            </a:ext>
          </a:extLst>
        </xdr:cNvPr>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17542</xdr:rowOff>
    </xdr:from>
    <xdr:ext cx="405111" cy="259045"/>
    <xdr:sp macro="" textlink="">
      <xdr:nvSpPr>
        <xdr:cNvPr id="788" name="n_1mainValue【公民館】&#10;有形固定資産減価償却率">
          <a:extLst>
            <a:ext uri="{FF2B5EF4-FFF2-40B4-BE49-F238E27FC236}">
              <a16:creationId xmlns:a16="http://schemas.microsoft.com/office/drawing/2014/main" id="{7050409A-0BEA-4A54-A903-DD5CE653F42D}"/>
            </a:ext>
          </a:extLst>
        </xdr:cNvPr>
        <xdr:cNvSpPr txBox="1"/>
      </xdr:nvSpPr>
      <xdr:spPr>
        <a:xfrm>
          <a:off x="15266044" y="1819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147845</xdr:rowOff>
    </xdr:from>
    <xdr:ext cx="405111" cy="259045"/>
    <xdr:sp macro="" textlink="">
      <xdr:nvSpPr>
        <xdr:cNvPr id="789" name="n_2mainValue【公民館】&#10;有形固定資産減価償却率">
          <a:extLst>
            <a:ext uri="{FF2B5EF4-FFF2-40B4-BE49-F238E27FC236}">
              <a16:creationId xmlns:a16="http://schemas.microsoft.com/office/drawing/2014/main" id="{91EF1ABC-8907-4996-8D7C-3DF9D618557A}"/>
            </a:ext>
          </a:extLst>
        </xdr:cNvPr>
        <xdr:cNvSpPr txBox="1"/>
      </xdr:nvSpPr>
      <xdr:spPr>
        <a:xfrm>
          <a:off x="14389744"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102125</xdr:rowOff>
    </xdr:from>
    <xdr:ext cx="405111" cy="259045"/>
    <xdr:sp macro="" textlink="">
      <xdr:nvSpPr>
        <xdr:cNvPr id="790" name="n_3mainValue【公民館】&#10;有形固定資産減価償却率">
          <a:extLst>
            <a:ext uri="{FF2B5EF4-FFF2-40B4-BE49-F238E27FC236}">
              <a16:creationId xmlns:a16="http://schemas.microsoft.com/office/drawing/2014/main" id="{8E79E8DC-0DD8-47C9-A45D-2282FD26ECCD}"/>
            </a:ext>
          </a:extLst>
        </xdr:cNvPr>
        <xdr:cNvSpPr txBox="1"/>
      </xdr:nvSpPr>
      <xdr:spPr>
        <a:xfrm>
          <a:off x="13500744" y="1810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791" name="n_4mainValue【公民館】&#10;有形固定資産減価償却率">
          <a:extLst>
            <a:ext uri="{FF2B5EF4-FFF2-40B4-BE49-F238E27FC236}">
              <a16:creationId xmlns:a16="http://schemas.microsoft.com/office/drawing/2014/main" id="{1FA64E2F-6053-4C53-A2F6-8B97704C761C}"/>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B3480E24-289F-4414-907C-8AE15F0E394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7E326A12-7CA4-420C-B430-B103337F2AF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F3430E2C-0264-4AF9-B261-FA7F34EAEAA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81D57C72-3D77-44C2-B596-EB604C85A52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2BE5B2D9-6E8C-4A58-9E90-BB3369FDCA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9AAC05F-51B2-4633-A012-22649C8335C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8513325-7FAD-4211-9B97-3C2639AA13E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6E4F7EC3-6E37-4823-B668-8BBC23E4E2F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A9F22E57-68B9-4718-8C82-34DB7FB61D1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EF086578-BB75-442C-BE97-D13CC18949E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2" name="直線コネクタ 801">
          <a:extLst>
            <a:ext uri="{FF2B5EF4-FFF2-40B4-BE49-F238E27FC236}">
              <a16:creationId xmlns:a16="http://schemas.microsoft.com/office/drawing/2014/main" id="{65FF3C97-3031-423B-9CE2-90930E23DF8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3" name="テキスト ボックス 802">
          <a:extLst>
            <a:ext uri="{FF2B5EF4-FFF2-40B4-BE49-F238E27FC236}">
              <a16:creationId xmlns:a16="http://schemas.microsoft.com/office/drawing/2014/main" id="{B8295283-BD73-4411-BBB7-CF9C2E6B584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4" name="直線コネクタ 803">
          <a:extLst>
            <a:ext uri="{FF2B5EF4-FFF2-40B4-BE49-F238E27FC236}">
              <a16:creationId xmlns:a16="http://schemas.microsoft.com/office/drawing/2014/main" id="{B027C6A5-8665-4B19-AB24-8FB4A71328D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5" name="テキスト ボックス 804">
          <a:extLst>
            <a:ext uri="{FF2B5EF4-FFF2-40B4-BE49-F238E27FC236}">
              <a16:creationId xmlns:a16="http://schemas.microsoft.com/office/drawing/2014/main" id="{75F140FC-30B3-40BF-A4FE-C98B151B398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6" name="直線コネクタ 805">
          <a:extLst>
            <a:ext uri="{FF2B5EF4-FFF2-40B4-BE49-F238E27FC236}">
              <a16:creationId xmlns:a16="http://schemas.microsoft.com/office/drawing/2014/main" id="{97D61254-68A5-4DE6-AAA1-DEDD0462BDD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7" name="テキスト ボックス 806">
          <a:extLst>
            <a:ext uri="{FF2B5EF4-FFF2-40B4-BE49-F238E27FC236}">
              <a16:creationId xmlns:a16="http://schemas.microsoft.com/office/drawing/2014/main" id="{8DB529D7-D2E1-4264-915B-45958664B15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8" name="直線コネクタ 807">
          <a:extLst>
            <a:ext uri="{FF2B5EF4-FFF2-40B4-BE49-F238E27FC236}">
              <a16:creationId xmlns:a16="http://schemas.microsoft.com/office/drawing/2014/main" id="{8EBEC843-91C5-48EC-A9E1-6DDCBC61753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9" name="テキスト ボックス 808">
          <a:extLst>
            <a:ext uri="{FF2B5EF4-FFF2-40B4-BE49-F238E27FC236}">
              <a16:creationId xmlns:a16="http://schemas.microsoft.com/office/drawing/2014/main" id="{AEDF6374-971F-4E83-8BA8-02577666E28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B661EDF9-1D29-48A9-B95E-C04C83DA7E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F7484E71-5769-4D42-9DFB-D21388AB681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A40E5514-4B9A-4B05-B989-9EA7342FE3E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3" name="直線コネクタ 812">
          <a:extLst>
            <a:ext uri="{FF2B5EF4-FFF2-40B4-BE49-F238E27FC236}">
              <a16:creationId xmlns:a16="http://schemas.microsoft.com/office/drawing/2014/main" id="{C8B5A73B-17EE-4AC0-923F-A4D2801240D8}"/>
            </a:ext>
          </a:extLst>
        </xdr:cNvPr>
        <xdr:cNvCxnSpPr/>
      </xdr:nvCxnSpPr>
      <xdr:spPr>
        <a:xfrm flipV="1">
          <a:off x="22160864" y="172989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4" name="【公民館】&#10;一人当たり面積最小値テキスト">
          <a:extLst>
            <a:ext uri="{FF2B5EF4-FFF2-40B4-BE49-F238E27FC236}">
              <a16:creationId xmlns:a16="http://schemas.microsoft.com/office/drawing/2014/main" id="{ACEB2A00-D019-4A35-80B0-4577DE009664}"/>
            </a:ext>
          </a:extLst>
        </xdr:cNvPr>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5" name="直線コネクタ 814">
          <a:extLst>
            <a:ext uri="{FF2B5EF4-FFF2-40B4-BE49-F238E27FC236}">
              <a16:creationId xmlns:a16="http://schemas.microsoft.com/office/drawing/2014/main" id="{DFE8B45B-4175-4B04-99B9-BCFAF3AA4CA3}"/>
            </a:ext>
          </a:extLst>
        </xdr:cNvPr>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6" name="【公民館】&#10;一人当たり面積最大値テキスト">
          <a:extLst>
            <a:ext uri="{FF2B5EF4-FFF2-40B4-BE49-F238E27FC236}">
              <a16:creationId xmlns:a16="http://schemas.microsoft.com/office/drawing/2014/main" id="{0ED9E992-7D79-40BA-807D-AE37764E84D3}"/>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17" name="直線コネクタ 816">
          <a:extLst>
            <a:ext uri="{FF2B5EF4-FFF2-40B4-BE49-F238E27FC236}">
              <a16:creationId xmlns:a16="http://schemas.microsoft.com/office/drawing/2014/main" id="{CAFF5938-2068-4875-B93C-B7DDA2D98C72}"/>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818" name="【公民館】&#10;一人当たり面積平均値テキスト">
          <a:extLst>
            <a:ext uri="{FF2B5EF4-FFF2-40B4-BE49-F238E27FC236}">
              <a16:creationId xmlns:a16="http://schemas.microsoft.com/office/drawing/2014/main" id="{1A224194-2485-4565-AB1C-ECBF37E8A280}"/>
            </a:ext>
          </a:extLst>
        </xdr:cNvPr>
        <xdr:cNvSpPr txBox="1"/>
      </xdr:nvSpPr>
      <xdr:spPr>
        <a:xfrm>
          <a:off x="22199600" y="1797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19" name="フローチャート: 判断 818">
          <a:extLst>
            <a:ext uri="{FF2B5EF4-FFF2-40B4-BE49-F238E27FC236}">
              <a16:creationId xmlns:a16="http://schemas.microsoft.com/office/drawing/2014/main" id="{9EEF3618-837C-4A05-B8E8-C92FF0A09DAC}"/>
            </a:ext>
          </a:extLst>
        </xdr:cNvPr>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0" name="フローチャート: 判断 819">
          <a:extLst>
            <a:ext uri="{FF2B5EF4-FFF2-40B4-BE49-F238E27FC236}">
              <a16:creationId xmlns:a16="http://schemas.microsoft.com/office/drawing/2014/main" id="{3EA48045-6CA9-4AF2-9A2F-DB44C5B58987}"/>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21" name="フローチャート: 判断 820">
          <a:extLst>
            <a:ext uri="{FF2B5EF4-FFF2-40B4-BE49-F238E27FC236}">
              <a16:creationId xmlns:a16="http://schemas.microsoft.com/office/drawing/2014/main" id="{F11CEE59-3C09-43F1-B80D-8A9BFDFD2899}"/>
            </a:ext>
          </a:extLst>
        </xdr:cNvPr>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22" name="フローチャート: 判断 821">
          <a:extLst>
            <a:ext uri="{FF2B5EF4-FFF2-40B4-BE49-F238E27FC236}">
              <a16:creationId xmlns:a16="http://schemas.microsoft.com/office/drawing/2014/main" id="{CC074B99-7924-4B42-AA03-AB0D260B9CC1}"/>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823" name="フローチャート: 判断 822">
          <a:extLst>
            <a:ext uri="{FF2B5EF4-FFF2-40B4-BE49-F238E27FC236}">
              <a16:creationId xmlns:a16="http://schemas.microsoft.com/office/drawing/2014/main" id="{77D24D6F-5103-40BD-892E-406B30484A59}"/>
            </a:ext>
          </a:extLst>
        </xdr:cNvPr>
        <xdr:cNvSpPr/>
      </xdr:nvSpPr>
      <xdr:spPr>
        <a:xfrm>
          <a:off x="18605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1CDCBEF8-A7F1-4E91-9C30-1029DE5B497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CC05D2A1-95CA-4DE9-8E8B-C9F71221E88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733FDF16-8FE4-43A4-9CAF-BE7A2194ADD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F6CDFA4-98E2-4014-BC9E-89486524A01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E350A7BD-DEC9-4E34-A407-FD536D2ACCF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27687</xdr:rowOff>
    </xdr:from>
    <xdr:to>
      <xdr:col>116</xdr:col>
      <xdr:colOff>114300</xdr:colOff>
      <xdr:row>107</xdr:row>
      <xdr:rowOff>129287</xdr:rowOff>
    </xdr:to>
    <xdr:sp macro="" textlink="">
      <xdr:nvSpPr>
        <xdr:cNvPr id="829" name="楕円 828">
          <a:extLst>
            <a:ext uri="{FF2B5EF4-FFF2-40B4-BE49-F238E27FC236}">
              <a16:creationId xmlns:a16="http://schemas.microsoft.com/office/drawing/2014/main" id="{5BBEB242-E4B0-4A40-8327-1BF1E3B1C23F}"/>
            </a:ext>
          </a:extLst>
        </xdr:cNvPr>
        <xdr:cNvSpPr/>
      </xdr:nvSpPr>
      <xdr:spPr>
        <a:xfrm>
          <a:off x="221107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114064</xdr:rowOff>
    </xdr:from>
    <xdr:ext cx="469744" cy="259045"/>
    <xdr:sp macro="" textlink="">
      <xdr:nvSpPr>
        <xdr:cNvPr id="830" name="【公民館】&#10;一人当たり面積該当値テキスト">
          <a:extLst>
            <a:ext uri="{FF2B5EF4-FFF2-40B4-BE49-F238E27FC236}">
              <a16:creationId xmlns:a16="http://schemas.microsoft.com/office/drawing/2014/main" id="{D13F17CA-3E4D-4B9F-A594-176567156533}"/>
            </a:ext>
          </a:extLst>
        </xdr:cNvPr>
        <xdr:cNvSpPr txBox="1"/>
      </xdr:nvSpPr>
      <xdr:spPr>
        <a:xfrm>
          <a:off x="22199600"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32258</xdr:rowOff>
    </xdr:from>
    <xdr:to>
      <xdr:col>112</xdr:col>
      <xdr:colOff>38100</xdr:colOff>
      <xdr:row>107</xdr:row>
      <xdr:rowOff>133858</xdr:rowOff>
    </xdr:to>
    <xdr:sp macro="" textlink="">
      <xdr:nvSpPr>
        <xdr:cNvPr id="831" name="楕円 830">
          <a:extLst>
            <a:ext uri="{FF2B5EF4-FFF2-40B4-BE49-F238E27FC236}">
              <a16:creationId xmlns:a16="http://schemas.microsoft.com/office/drawing/2014/main" id="{DA8F9AE6-BA4D-46DF-93F5-140FEF785A65}"/>
            </a:ext>
          </a:extLst>
        </xdr:cNvPr>
        <xdr:cNvSpPr/>
      </xdr:nvSpPr>
      <xdr:spPr>
        <a:xfrm>
          <a:off x="21272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78487</xdr:rowOff>
    </xdr:from>
    <xdr:to>
      <xdr:col>116</xdr:col>
      <xdr:colOff>63500</xdr:colOff>
      <xdr:row>107</xdr:row>
      <xdr:rowOff>83058</xdr:rowOff>
    </xdr:to>
    <xdr:cxnSp macro="">
      <xdr:nvCxnSpPr>
        <xdr:cNvPr id="832" name="直線コネクタ 831">
          <a:extLst>
            <a:ext uri="{FF2B5EF4-FFF2-40B4-BE49-F238E27FC236}">
              <a16:creationId xmlns:a16="http://schemas.microsoft.com/office/drawing/2014/main" id="{1EEABC48-A188-4B4F-AB7F-D728D69290B9}"/>
            </a:ext>
          </a:extLst>
        </xdr:cNvPr>
        <xdr:cNvCxnSpPr/>
      </xdr:nvCxnSpPr>
      <xdr:spPr>
        <a:xfrm flipV="1">
          <a:off x="21323300" y="184236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36830</xdr:rowOff>
    </xdr:from>
    <xdr:to>
      <xdr:col>107</xdr:col>
      <xdr:colOff>101600</xdr:colOff>
      <xdr:row>107</xdr:row>
      <xdr:rowOff>138430</xdr:rowOff>
    </xdr:to>
    <xdr:sp macro="" textlink="">
      <xdr:nvSpPr>
        <xdr:cNvPr id="833" name="楕円 832">
          <a:extLst>
            <a:ext uri="{FF2B5EF4-FFF2-40B4-BE49-F238E27FC236}">
              <a16:creationId xmlns:a16="http://schemas.microsoft.com/office/drawing/2014/main" id="{46B977B5-F794-4EC7-953F-A6E7757DA2D2}"/>
            </a:ext>
          </a:extLst>
        </xdr:cNvPr>
        <xdr:cNvSpPr/>
      </xdr:nvSpPr>
      <xdr:spPr>
        <a:xfrm>
          <a:off x="2038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83058</xdr:rowOff>
    </xdr:from>
    <xdr:to>
      <xdr:col>111</xdr:col>
      <xdr:colOff>177800</xdr:colOff>
      <xdr:row>107</xdr:row>
      <xdr:rowOff>87630</xdr:rowOff>
    </xdr:to>
    <xdr:cxnSp macro="">
      <xdr:nvCxnSpPr>
        <xdr:cNvPr id="834" name="直線コネクタ 833">
          <a:extLst>
            <a:ext uri="{FF2B5EF4-FFF2-40B4-BE49-F238E27FC236}">
              <a16:creationId xmlns:a16="http://schemas.microsoft.com/office/drawing/2014/main" id="{D0951B5B-2CE7-4BF6-AF04-CA0036F0C8A3}"/>
            </a:ext>
          </a:extLst>
        </xdr:cNvPr>
        <xdr:cNvCxnSpPr/>
      </xdr:nvCxnSpPr>
      <xdr:spPr>
        <a:xfrm flipV="1">
          <a:off x="20434300" y="1842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39115</xdr:rowOff>
    </xdr:from>
    <xdr:to>
      <xdr:col>102</xdr:col>
      <xdr:colOff>165100</xdr:colOff>
      <xdr:row>107</xdr:row>
      <xdr:rowOff>140715</xdr:rowOff>
    </xdr:to>
    <xdr:sp macro="" textlink="">
      <xdr:nvSpPr>
        <xdr:cNvPr id="835" name="楕円 834">
          <a:extLst>
            <a:ext uri="{FF2B5EF4-FFF2-40B4-BE49-F238E27FC236}">
              <a16:creationId xmlns:a16="http://schemas.microsoft.com/office/drawing/2014/main" id="{0E643EAD-3942-41F9-B40C-A612B0A196BC}"/>
            </a:ext>
          </a:extLst>
        </xdr:cNvPr>
        <xdr:cNvSpPr/>
      </xdr:nvSpPr>
      <xdr:spPr>
        <a:xfrm>
          <a:off x="19494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87630</xdr:rowOff>
    </xdr:from>
    <xdr:to>
      <xdr:col>107</xdr:col>
      <xdr:colOff>50800</xdr:colOff>
      <xdr:row>107</xdr:row>
      <xdr:rowOff>89915</xdr:rowOff>
    </xdr:to>
    <xdr:cxnSp macro="">
      <xdr:nvCxnSpPr>
        <xdr:cNvPr id="836" name="直線コネクタ 835">
          <a:extLst>
            <a:ext uri="{FF2B5EF4-FFF2-40B4-BE49-F238E27FC236}">
              <a16:creationId xmlns:a16="http://schemas.microsoft.com/office/drawing/2014/main" id="{D5E6A6AB-2563-4F85-BB59-66BD7C844E08}"/>
            </a:ext>
          </a:extLst>
        </xdr:cNvPr>
        <xdr:cNvCxnSpPr/>
      </xdr:nvCxnSpPr>
      <xdr:spPr>
        <a:xfrm flipV="1">
          <a:off x="19545300" y="184327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43687</xdr:rowOff>
    </xdr:from>
    <xdr:to>
      <xdr:col>98</xdr:col>
      <xdr:colOff>38100</xdr:colOff>
      <xdr:row>107</xdr:row>
      <xdr:rowOff>145287</xdr:rowOff>
    </xdr:to>
    <xdr:sp macro="" textlink="">
      <xdr:nvSpPr>
        <xdr:cNvPr id="837" name="楕円 836">
          <a:extLst>
            <a:ext uri="{FF2B5EF4-FFF2-40B4-BE49-F238E27FC236}">
              <a16:creationId xmlns:a16="http://schemas.microsoft.com/office/drawing/2014/main" id="{2BA8A29C-AA9D-4697-9DD2-FACF28226E56}"/>
            </a:ext>
          </a:extLst>
        </xdr:cNvPr>
        <xdr:cNvSpPr/>
      </xdr:nvSpPr>
      <xdr:spPr>
        <a:xfrm>
          <a:off x="18605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89915</xdr:rowOff>
    </xdr:from>
    <xdr:to>
      <xdr:col>102</xdr:col>
      <xdr:colOff>114300</xdr:colOff>
      <xdr:row>107</xdr:row>
      <xdr:rowOff>94487</xdr:rowOff>
    </xdr:to>
    <xdr:cxnSp macro="">
      <xdr:nvCxnSpPr>
        <xdr:cNvPr id="838" name="直線コネクタ 837">
          <a:extLst>
            <a:ext uri="{FF2B5EF4-FFF2-40B4-BE49-F238E27FC236}">
              <a16:creationId xmlns:a16="http://schemas.microsoft.com/office/drawing/2014/main" id="{3821CD0E-7F5B-4A53-882E-C68FBF3916D7}"/>
            </a:ext>
          </a:extLst>
        </xdr:cNvPr>
        <xdr:cNvCxnSpPr/>
      </xdr:nvCxnSpPr>
      <xdr:spPr>
        <a:xfrm flipV="1">
          <a:off x="18656300" y="1843506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39" name="n_1aveValue【公民館】&#10;一人当たり面積">
          <a:extLst>
            <a:ext uri="{FF2B5EF4-FFF2-40B4-BE49-F238E27FC236}">
              <a16:creationId xmlns:a16="http://schemas.microsoft.com/office/drawing/2014/main" id="{18581386-4382-469F-BCB7-B31FD4D18E25}"/>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840" name="n_2aveValue【公民館】&#10;一人当たり面積">
          <a:extLst>
            <a:ext uri="{FF2B5EF4-FFF2-40B4-BE49-F238E27FC236}">
              <a16:creationId xmlns:a16="http://schemas.microsoft.com/office/drawing/2014/main" id="{06CE60B7-B37B-450A-B531-647C03B7DB50}"/>
            </a:ext>
          </a:extLst>
        </xdr:cNvPr>
        <xdr:cNvSpPr txBox="1"/>
      </xdr:nvSpPr>
      <xdr:spPr>
        <a:xfrm>
          <a:off x="20199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841" name="n_3aveValue【公民館】&#10;一人当たり面積">
          <a:extLst>
            <a:ext uri="{FF2B5EF4-FFF2-40B4-BE49-F238E27FC236}">
              <a16:creationId xmlns:a16="http://schemas.microsoft.com/office/drawing/2014/main" id="{EF7EACA3-3F9E-4BC0-804E-40B6694708C4}"/>
            </a:ext>
          </a:extLst>
        </xdr:cNvPr>
        <xdr:cNvSpPr txBox="1"/>
      </xdr:nvSpPr>
      <xdr:spPr>
        <a:xfrm>
          <a:off x="19310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68090</xdr:rowOff>
    </xdr:from>
    <xdr:ext cx="469744" cy="259045"/>
    <xdr:sp macro="" textlink="">
      <xdr:nvSpPr>
        <xdr:cNvPr id="842" name="n_4aveValue【公民館】&#10;一人当たり面積">
          <a:extLst>
            <a:ext uri="{FF2B5EF4-FFF2-40B4-BE49-F238E27FC236}">
              <a16:creationId xmlns:a16="http://schemas.microsoft.com/office/drawing/2014/main" id="{87263AF9-C880-4CAC-AE27-1D0F30D58070}"/>
            </a:ext>
          </a:extLst>
        </xdr:cNvPr>
        <xdr:cNvSpPr txBox="1"/>
      </xdr:nvSpPr>
      <xdr:spPr>
        <a:xfrm>
          <a:off x="18421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124985</xdr:rowOff>
    </xdr:from>
    <xdr:ext cx="469744" cy="259045"/>
    <xdr:sp macro="" textlink="">
      <xdr:nvSpPr>
        <xdr:cNvPr id="843" name="n_1mainValue【公民館】&#10;一人当たり面積">
          <a:extLst>
            <a:ext uri="{FF2B5EF4-FFF2-40B4-BE49-F238E27FC236}">
              <a16:creationId xmlns:a16="http://schemas.microsoft.com/office/drawing/2014/main" id="{480CBD4B-724E-436E-B635-39188FE808A8}"/>
            </a:ext>
          </a:extLst>
        </xdr:cNvPr>
        <xdr:cNvSpPr txBox="1"/>
      </xdr:nvSpPr>
      <xdr:spPr>
        <a:xfrm>
          <a:off x="21075727"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129557</xdr:rowOff>
    </xdr:from>
    <xdr:ext cx="469744" cy="259045"/>
    <xdr:sp macro="" textlink="">
      <xdr:nvSpPr>
        <xdr:cNvPr id="844" name="n_2mainValue【公民館】&#10;一人当たり面積">
          <a:extLst>
            <a:ext uri="{FF2B5EF4-FFF2-40B4-BE49-F238E27FC236}">
              <a16:creationId xmlns:a16="http://schemas.microsoft.com/office/drawing/2014/main" id="{A171D062-23A7-4018-A598-C121C4EBCEDA}"/>
            </a:ext>
          </a:extLst>
        </xdr:cNvPr>
        <xdr:cNvSpPr txBox="1"/>
      </xdr:nvSpPr>
      <xdr:spPr>
        <a:xfrm>
          <a:off x="20199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131842</xdr:rowOff>
    </xdr:from>
    <xdr:ext cx="469744" cy="259045"/>
    <xdr:sp macro="" textlink="">
      <xdr:nvSpPr>
        <xdr:cNvPr id="845" name="n_3mainValue【公民館】&#10;一人当たり面積">
          <a:extLst>
            <a:ext uri="{FF2B5EF4-FFF2-40B4-BE49-F238E27FC236}">
              <a16:creationId xmlns:a16="http://schemas.microsoft.com/office/drawing/2014/main" id="{52414331-EDBB-478B-A192-E6B1F085A0ED}"/>
            </a:ext>
          </a:extLst>
        </xdr:cNvPr>
        <xdr:cNvSpPr txBox="1"/>
      </xdr:nvSpPr>
      <xdr:spPr>
        <a:xfrm>
          <a:off x="19310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136414</xdr:rowOff>
    </xdr:from>
    <xdr:ext cx="469744" cy="259045"/>
    <xdr:sp macro="" textlink="">
      <xdr:nvSpPr>
        <xdr:cNvPr id="846" name="n_4mainValue【公民館】&#10;一人当たり面積">
          <a:extLst>
            <a:ext uri="{FF2B5EF4-FFF2-40B4-BE49-F238E27FC236}">
              <a16:creationId xmlns:a16="http://schemas.microsoft.com/office/drawing/2014/main" id="{ECACE480-7209-4A36-B10C-CA5D60C4880C}"/>
            </a:ext>
          </a:extLst>
        </xdr:cNvPr>
        <xdr:cNvSpPr txBox="1"/>
      </xdr:nvSpPr>
      <xdr:spPr>
        <a:xfrm>
          <a:off x="184214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E88AAD2C-6555-4929-8E98-C50F0C258D1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9EC6D786-70C8-4B8E-943B-EBFD81FF886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AF40DA9C-394E-4289-8398-8E357A9216C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有形固定資産減価償却率が特に高くなっている施設は、橋りょう・トンネル、学校施設及び児童館である。橋りょうについては上昇傾向にあるが、現在、橋りょう（１橋）の架け替え工事を実施しており、それにより今後低下する見込みである。学校施設については計画的に外壁改修やトイレ改修等の施設整備を実施しており、有形固定資産減価償却率は同水準を維持している状況。児童館については令和３年度に類似団体平均値が大きく低下したため、その差が大きくなった。</a:t>
          </a:r>
        </a:p>
        <a:p>
          <a:r>
            <a:rPr kumimoji="1" lang="ja-JP" altLang="en-US" sz="1300">
              <a:latin typeface="ＭＳ Ｐゴシック" panose="020B0600070205080204" pitchFamily="50" charset="-128"/>
              <a:ea typeface="ＭＳ Ｐゴシック" panose="020B0600070205080204" pitchFamily="50" charset="-128"/>
            </a:rPr>
            <a:t>　一方、港湾・漁港の有形固定資産減価償却率が類似団体内平均値を大きく下回っているのは、平成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年度から茂道漁港の保全工事を行ったためである。</a:t>
          </a:r>
        </a:p>
        <a:p>
          <a:r>
            <a:rPr kumimoji="1" lang="ja-JP" altLang="en-US" sz="1300">
              <a:latin typeface="ＭＳ Ｐゴシック" panose="020B0600070205080204" pitchFamily="50" charset="-128"/>
              <a:ea typeface="ＭＳ Ｐゴシック" panose="020B0600070205080204" pitchFamily="50" charset="-128"/>
            </a:rPr>
            <a:t>　一人当たり面積等については、類似団体平均と比較し特に高いものはなく、過大な施設はないものと考えられる。</a:t>
          </a:r>
        </a:p>
        <a:p>
          <a:r>
            <a:rPr kumimoji="1" lang="ja-JP" altLang="en-US" sz="1300">
              <a:latin typeface="ＭＳ Ｐゴシック" panose="020B0600070205080204" pitchFamily="50" charset="-128"/>
              <a:ea typeface="ＭＳ Ｐゴシック" panose="020B0600070205080204" pitchFamily="50" charset="-128"/>
            </a:rPr>
            <a:t>　今後、公共施設等総合管理計画及び個別施設計画に基づき、点検・診断や計画的な予防保全による長寿命化と併せて、施設の廃止・集約化を進めていくなど、公共施設等の適正管理及び保有量の適正化に努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B757A06-04E5-441C-83C0-974C3F1E205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A1A269-D6C6-4C6C-B440-5418D05E6DA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BFADF15-D885-410A-91D3-2C772E78772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09E303-D424-45BC-B2A3-BFB4EA65C29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58CC3D5-B59F-4747-9E67-78ADE26757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6CEB6E-72DA-4FB1-B990-62A953DFFB4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C512A3-B936-4032-951C-86D286183C1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AD8D2A-D57C-4054-87D5-A94FEBB5A42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14F9F1-76FF-48B3-AE8F-AF03CBD6E53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335DC87-918E-4BF0-B127-A209DAA3FAC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22,133
21,990
163.29
16,835,766
15,636,223
1,183,492
9,000,933
17,408,566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1D3FCF1-4BCE-48B8-B2EF-2BD7E6D7EDD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6E9EFA-7575-4FB1-B189-154E6F76561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BE92F0A-92E5-4AAF-9CBB-9BD6ECA4AF0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EC1D4F2-02D9-46B0-9ADE-F420793A768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3A46A68-B320-4719-8778-6EFD0C99E8E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DE64E0D-C114-464F-A95C-5C8E42BF63A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16DD84-B4D0-4AE3-B2AB-5B068FC7CD9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C14860-AF0B-42A1-9304-4C11CA695FB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72175E-0DA9-418D-838B-BBF0970B5A5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F1818D3-899A-4A44-BF17-53BB2DE8455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5695FEE-AD8B-41B3-8E40-16C774464C5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499ED46-C428-4A51-9A48-370F273F18D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BCEE68-F6BE-4DB8-A5EA-0E8700FE10D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0054706-D5EE-49B0-AEB2-C2569C465C3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AEEB9E4-1116-425A-B942-1FBB99783C1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533EA2-609E-465A-81C5-163235E7500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D657C8-1C8D-49E1-8BCA-DF124934BDD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7DCAC6A-2233-4AC4-9D48-4D30B4D475D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5D6DF04-E664-4F6D-B88A-4357B04AA39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DEFC75-6DFD-4913-AF20-0A2D8913206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73074FD-C13B-44C3-8A05-A3CF8AFB746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3A06124-05EF-4D9A-847C-CE51AA47ECE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1863B9E-3B42-4A2A-8C76-4CEDF2CB950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F22677-23BF-4327-BDEB-9B67E76FD7E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D245F4-DF19-41F1-AF92-80FAE900F8F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919F1CD-7F8D-4167-9C8A-98025595017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B5EAB4-4198-4734-9B4C-EBB642CABB0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93EB7F0-5F01-4008-BE06-1E76FDF6B73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2A5F4D4-49D4-46D2-AB51-C7B9A275CDD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AEC7875-70DF-427D-B23D-715A70D6E3E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B9450E4-6CFD-44A4-936A-FE5E40316E9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6EA9503-A6F6-4168-BC7D-01D08FB06F8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E549598-E937-482E-BA10-1615E15C188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F5B6DC6-0E41-42DC-873E-04A626F44D7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9E35C9B-DA98-4F6B-AE7F-239545541E9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68BC78A-6EBA-41D9-BBE0-9AB9EAC864D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79F07E3-C814-4AC1-9ABE-752AAF3EC83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2F0284E-92FD-43DA-A330-9915C5E8124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0608173-6176-4CBA-9417-4C1F0092BC0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BFB0F97-DAD9-44F4-96F6-A7E136F35BB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0D97412-F11B-4D4F-BDB6-C27AAA5B74D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783E454-99C4-4910-A08B-2479BA92894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715002F-17F3-40CD-BBFF-D8231630ABD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3FEBBBE-0053-4E0D-A897-F950597222E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5EAA170-3F27-4B21-B49E-B8EDDF786B1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0C69739-6746-41F8-AD5E-6425E90D166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B1E1F67E-71CE-4915-92EB-AC0A5424BE05}"/>
            </a:ext>
          </a:extLst>
        </xdr:cNvPr>
        <xdr:cNvCxnSpPr/>
      </xdr:nvCxnSpPr>
      <xdr:spPr>
        <a:xfrm flipV="1">
          <a:off x="4634865" y="5781403"/>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BED6BBCE-683F-4F44-A2EF-E14D35F49CB3}"/>
            </a:ext>
          </a:extLst>
        </xdr:cNvPr>
        <xdr:cNvSpPr txBox="1"/>
      </xdr:nvSpPr>
      <xdr:spPr>
        <a:xfrm>
          <a:off x="4673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51D0715F-A59E-4160-9746-0738DD5A23F4}"/>
            </a:ext>
          </a:extLst>
        </xdr:cNvPr>
        <xdr:cNvCxnSpPr/>
      </xdr:nvCxnSpPr>
      <xdr:spPr>
        <a:xfrm>
          <a:off x="4546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DF4EF5EB-5D8D-4A2E-A73D-6D12DFA8C20A}"/>
            </a:ext>
          </a:extLst>
        </xdr:cNvPr>
        <xdr:cNvSpPr txBox="1"/>
      </xdr:nvSpPr>
      <xdr:spPr>
        <a:xfrm>
          <a:off x="4673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EA0D52F7-D9FF-421C-BD74-A940F4E16DFC}"/>
            </a:ext>
          </a:extLst>
        </xdr:cNvPr>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1E663C9C-A272-4CA3-A615-C3B86CDAA605}"/>
            </a:ext>
          </a:extLst>
        </xdr:cNvPr>
        <xdr:cNvSpPr txBox="1"/>
      </xdr:nvSpPr>
      <xdr:spPr>
        <a:xfrm>
          <a:off x="4673600" y="630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50E0D5D6-0448-448B-8170-78B5AD416618}"/>
            </a:ext>
          </a:extLst>
        </xdr:cNvPr>
        <xdr:cNvSpPr/>
      </xdr:nvSpPr>
      <xdr:spPr>
        <a:xfrm>
          <a:off x="45847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D0E17F12-3B9B-4ADD-9CFF-B174D3C8930A}"/>
            </a:ext>
          </a:extLst>
        </xdr:cNvPr>
        <xdr:cNvSpPr/>
      </xdr:nvSpPr>
      <xdr:spPr>
        <a:xfrm>
          <a:off x="3746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069A5EFF-EF6F-43A9-BCC1-B9FEA6B114B3}"/>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a:extLst>
            <a:ext uri="{FF2B5EF4-FFF2-40B4-BE49-F238E27FC236}">
              <a16:creationId xmlns:a16="http://schemas.microsoft.com/office/drawing/2014/main" id="{57D9B8E2-6E5A-45B2-9283-B6E9859DABB2}"/>
            </a:ext>
          </a:extLst>
        </xdr:cNvPr>
        <xdr:cNvSpPr/>
      </xdr:nvSpPr>
      <xdr:spPr>
        <a:xfrm>
          <a:off x="1968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a:extLst>
            <a:ext uri="{FF2B5EF4-FFF2-40B4-BE49-F238E27FC236}">
              <a16:creationId xmlns:a16="http://schemas.microsoft.com/office/drawing/2014/main" id="{4B659553-B28C-475C-9461-9976348873B9}"/>
            </a:ext>
          </a:extLst>
        </xdr:cNvPr>
        <xdr:cNvSpPr/>
      </xdr:nvSpPr>
      <xdr:spPr>
        <a:xfrm>
          <a:off x="1079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147946-4FC1-48E7-94A2-91AFA3B50D9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3402043-9016-43B5-A7E5-F6CDE363B86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7F7DE4C-C244-436D-AEE0-847AC574043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4A2D129-9E7C-40B5-AB60-AE62581E9A9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E17ECF4-F850-4E57-B5FB-426769C9D0F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123372</xdr:rowOff>
    </xdr:from>
    <xdr:to>
      <xdr:col>24</xdr:col>
      <xdr:colOff>114300</xdr:colOff>
      <xdr:row>41</xdr:row>
      <xdr:rowOff>53522</xdr:rowOff>
    </xdr:to>
    <xdr:sp macro="" textlink="">
      <xdr:nvSpPr>
        <xdr:cNvPr id="74" name="楕円 73">
          <a:extLst>
            <a:ext uri="{FF2B5EF4-FFF2-40B4-BE49-F238E27FC236}">
              <a16:creationId xmlns:a16="http://schemas.microsoft.com/office/drawing/2014/main" id="{C36E51E8-C428-43CF-8BE4-7B51F8FC32EB}"/>
            </a:ext>
          </a:extLst>
        </xdr:cNvPr>
        <xdr:cNvSpPr/>
      </xdr:nvSpPr>
      <xdr:spPr>
        <a:xfrm>
          <a:off x="45847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101799</xdr:rowOff>
    </xdr:from>
    <xdr:ext cx="405111" cy="259045"/>
    <xdr:sp macro="" textlink="">
      <xdr:nvSpPr>
        <xdr:cNvPr id="75" name="【図書館】&#10;有形固定資産減価償却率該当値テキスト">
          <a:extLst>
            <a:ext uri="{FF2B5EF4-FFF2-40B4-BE49-F238E27FC236}">
              <a16:creationId xmlns:a16="http://schemas.microsoft.com/office/drawing/2014/main" id="{D42C9BFE-6F0C-41D6-91AD-F50AD17537C9}"/>
            </a:ext>
          </a:extLst>
        </xdr:cNvPr>
        <xdr:cNvSpPr txBox="1"/>
      </xdr:nvSpPr>
      <xdr:spPr>
        <a:xfrm>
          <a:off x="4673600"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90715</xdr:rowOff>
    </xdr:from>
    <xdr:to>
      <xdr:col>20</xdr:col>
      <xdr:colOff>38100</xdr:colOff>
      <xdr:row>41</xdr:row>
      <xdr:rowOff>20865</xdr:rowOff>
    </xdr:to>
    <xdr:sp macro="" textlink="">
      <xdr:nvSpPr>
        <xdr:cNvPr id="76" name="楕円 75">
          <a:extLst>
            <a:ext uri="{FF2B5EF4-FFF2-40B4-BE49-F238E27FC236}">
              <a16:creationId xmlns:a16="http://schemas.microsoft.com/office/drawing/2014/main" id="{72E34156-3ECF-43B3-BDC0-1E3EDF128694}"/>
            </a:ext>
          </a:extLst>
        </xdr:cNvPr>
        <xdr:cNvSpPr/>
      </xdr:nvSpPr>
      <xdr:spPr>
        <a:xfrm>
          <a:off x="3746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141515</xdr:rowOff>
    </xdr:from>
    <xdr:to>
      <xdr:col>24</xdr:col>
      <xdr:colOff>63500</xdr:colOff>
      <xdr:row>41</xdr:row>
      <xdr:rowOff>2722</xdr:rowOff>
    </xdr:to>
    <xdr:cxnSp macro="">
      <xdr:nvCxnSpPr>
        <xdr:cNvPr id="77" name="直線コネクタ 76">
          <a:extLst>
            <a:ext uri="{FF2B5EF4-FFF2-40B4-BE49-F238E27FC236}">
              <a16:creationId xmlns:a16="http://schemas.microsoft.com/office/drawing/2014/main" id="{7FC8497D-AC12-4676-BC02-67E5B4726DF4}"/>
            </a:ext>
          </a:extLst>
        </xdr:cNvPr>
        <xdr:cNvCxnSpPr/>
      </xdr:nvCxnSpPr>
      <xdr:spPr>
        <a:xfrm>
          <a:off x="3797300" y="69995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38463</xdr:rowOff>
    </xdr:from>
    <xdr:to>
      <xdr:col>15</xdr:col>
      <xdr:colOff>101600</xdr:colOff>
      <xdr:row>40</xdr:row>
      <xdr:rowOff>140063</xdr:rowOff>
    </xdr:to>
    <xdr:sp macro="" textlink="">
      <xdr:nvSpPr>
        <xdr:cNvPr id="78" name="楕円 77">
          <a:extLst>
            <a:ext uri="{FF2B5EF4-FFF2-40B4-BE49-F238E27FC236}">
              <a16:creationId xmlns:a16="http://schemas.microsoft.com/office/drawing/2014/main" id="{B772EBD8-17D8-47C5-95FE-91898468B79E}"/>
            </a:ext>
          </a:extLst>
        </xdr:cNvPr>
        <xdr:cNvSpPr/>
      </xdr:nvSpPr>
      <xdr:spPr>
        <a:xfrm>
          <a:off x="2857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89263</xdr:rowOff>
    </xdr:from>
    <xdr:to>
      <xdr:col>19</xdr:col>
      <xdr:colOff>177800</xdr:colOff>
      <xdr:row>40</xdr:row>
      <xdr:rowOff>141515</xdr:rowOff>
    </xdr:to>
    <xdr:cxnSp macro="">
      <xdr:nvCxnSpPr>
        <xdr:cNvPr id="79" name="直線コネクタ 78">
          <a:extLst>
            <a:ext uri="{FF2B5EF4-FFF2-40B4-BE49-F238E27FC236}">
              <a16:creationId xmlns:a16="http://schemas.microsoft.com/office/drawing/2014/main" id="{A0718CC6-A532-4EE0-8B1F-FA192CF717DB}"/>
            </a:ext>
          </a:extLst>
        </xdr:cNvPr>
        <xdr:cNvCxnSpPr/>
      </xdr:nvCxnSpPr>
      <xdr:spPr>
        <a:xfrm>
          <a:off x="2908300" y="6947263"/>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5806</xdr:rowOff>
    </xdr:from>
    <xdr:to>
      <xdr:col>10</xdr:col>
      <xdr:colOff>165100</xdr:colOff>
      <xdr:row>40</xdr:row>
      <xdr:rowOff>107406</xdr:rowOff>
    </xdr:to>
    <xdr:sp macro="" textlink="">
      <xdr:nvSpPr>
        <xdr:cNvPr id="80" name="楕円 79">
          <a:extLst>
            <a:ext uri="{FF2B5EF4-FFF2-40B4-BE49-F238E27FC236}">
              <a16:creationId xmlns:a16="http://schemas.microsoft.com/office/drawing/2014/main" id="{B1292A2B-2AA1-4930-879F-14202B2BF81C}"/>
            </a:ext>
          </a:extLst>
        </xdr:cNvPr>
        <xdr:cNvSpPr/>
      </xdr:nvSpPr>
      <xdr:spPr>
        <a:xfrm>
          <a:off x="1968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56606</xdr:rowOff>
    </xdr:from>
    <xdr:to>
      <xdr:col>15</xdr:col>
      <xdr:colOff>50800</xdr:colOff>
      <xdr:row>40</xdr:row>
      <xdr:rowOff>89263</xdr:rowOff>
    </xdr:to>
    <xdr:cxnSp macro="">
      <xdr:nvCxnSpPr>
        <xdr:cNvPr id="81" name="直線コネクタ 80">
          <a:extLst>
            <a:ext uri="{FF2B5EF4-FFF2-40B4-BE49-F238E27FC236}">
              <a16:creationId xmlns:a16="http://schemas.microsoft.com/office/drawing/2014/main" id="{7E6E1494-EFA3-4B2E-9B39-1CE1C5E58A32}"/>
            </a:ext>
          </a:extLst>
        </xdr:cNvPr>
        <xdr:cNvCxnSpPr/>
      </xdr:nvCxnSpPr>
      <xdr:spPr>
        <a:xfrm>
          <a:off x="2019300" y="69146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147865</xdr:rowOff>
    </xdr:from>
    <xdr:to>
      <xdr:col>6</xdr:col>
      <xdr:colOff>38100</xdr:colOff>
      <xdr:row>40</xdr:row>
      <xdr:rowOff>78015</xdr:rowOff>
    </xdr:to>
    <xdr:sp macro="" textlink="">
      <xdr:nvSpPr>
        <xdr:cNvPr id="82" name="楕円 81">
          <a:extLst>
            <a:ext uri="{FF2B5EF4-FFF2-40B4-BE49-F238E27FC236}">
              <a16:creationId xmlns:a16="http://schemas.microsoft.com/office/drawing/2014/main" id="{B6C62B03-3DA9-416A-BFFD-6A620106C86F}"/>
            </a:ext>
          </a:extLst>
        </xdr:cNvPr>
        <xdr:cNvSpPr/>
      </xdr:nvSpPr>
      <xdr:spPr>
        <a:xfrm>
          <a:off x="1079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27215</xdr:rowOff>
    </xdr:from>
    <xdr:to>
      <xdr:col>10</xdr:col>
      <xdr:colOff>114300</xdr:colOff>
      <xdr:row>40</xdr:row>
      <xdr:rowOff>56606</xdr:rowOff>
    </xdr:to>
    <xdr:cxnSp macro="">
      <xdr:nvCxnSpPr>
        <xdr:cNvPr id="83" name="直線コネクタ 82">
          <a:extLst>
            <a:ext uri="{FF2B5EF4-FFF2-40B4-BE49-F238E27FC236}">
              <a16:creationId xmlns:a16="http://schemas.microsoft.com/office/drawing/2014/main" id="{EA8C8F20-EA17-412D-B68C-BB6528406FF4}"/>
            </a:ext>
          </a:extLst>
        </xdr:cNvPr>
        <xdr:cNvCxnSpPr/>
      </xdr:nvCxnSpPr>
      <xdr:spPr>
        <a:xfrm>
          <a:off x="1130300" y="688521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115769</xdr:rowOff>
    </xdr:from>
    <xdr:ext cx="405111" cy="259045"/>
    <xdr:sp macro="" textlink="">
      <xdr:nvSpPr>
        <xdr:cNvPr id="84" name="n_1aveValue【図書館】&#10;有形固定資産減価償却率">
          <a:extLst>
            <a:ext uri="{FF2B5EF4-FFF2-40B4-BE49-F238E27FC236}">
              <a16:creationId xmlns:a16="http://schemas.microsoft.com/office/drawing/2014/main" id="{3769BB70-C1C9-405C-B172-25517167B4C4}"/>
            </a:ext>
          </a:extLst>
        </xdr:cNvPr>
        <xdr:cNvSpPr txBox="1"/>
      </xdr:nvSpPr>
      <xdr:spPr>
        <a:xfrm>
          <a:off x="3582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図書館】&#10;有形固定資産減価償却率">
          <a:extLst>
            <a:ext uri="{FF2B5EF4-FFF2-40B4-BE49-F238E27FC236}">
              <a16:creationId xmlns:a16="http://schemas.microsoft.com/office/drawing/2014/main" id="{24B0A200-7C78-463B-8888-A6B7C0414917}"/>
            </a:ext>
          </a:extLst>
        </xdr:cNvPr>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32493</xdr:rowOff>
    </xdr:from>
    <xdr:ext cx="405111" cy="259045"/>
    <xdr:sp macro="" textlink="">
      <xdr:nvSpPr>
        <xdr:cNvPr id="86" name="n_3aveValue【図書館】&#10;有形固定資産減価償却率">
          <a:extLst>
            <a:ext uri="{FF2B5EF4-FFF2-40B4-BE49-F238E27FC236}">
              <a16:creationId xmlns:a16="http://schemas.microsoft.com/office/drawing/2014/main" id="{F303A9A6-FA7B-4670-A5B7-25DD3A26E4CF}"/>
            </a:ext>
          </a:extLst>
        </xdr:cNvPr>
        <xdr:cNvSpPr txBox="1"/>
      </xdr:nvSpPr>
      <xdr:spPr>
        <a:xfrm>
          <a:off x="1816744" y="654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61793636-F175-49D5-9985-1601B0233DF1}"/>
            </a:ext>
          </a:extLst>
        </xdr:cNvPr>
        <xdr:cNvSpPr txBox="1"/>
      </xdr:nvSpPr>
      <xdr:spPr>
        <a:xfrm>
          <a:off x="927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11992</xdr:rowOff>
    </xdr:from>
    <xdr:ext cx="405111" cy="259045"/>
    <xdr:sp macro="" textlink="">
      <xdr:nvSpPr>
        <xdr:cNvPr id="88" name="n_1mainValue【図書館】&#10;有形固定資産減価償却率">
          <a:extLst>
            <a:ext uri="{FF2B5EF4-FFF2-40B4-BE49-F238E27FC236}">
              <a16:creationId xmlns:a16="http://schemas.microsoft.com/office/drawing/2014/main" id="{0FD1F8B4-5995-4882-A5DD-C07798C5EFFC}"/>
            </a:ext>
          </a:extLst>
        </xdr:cNvPr>
        <xdr:cNvSpPr txBox="1"/>
      </xdr:nvSpPr>
      <xdr:spPr>
        <a:xfrm>
          <a:off x="35820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131190</xdr:rowOff>
    </xdr:from>
    <xdr:ext cx="405111" cy="259045"/>
    <xdr:sp macro="" textlink="">
      <xdr:nvSpPr>
        <xdr:cNvPr id="89" name="n_2mainValue【図書館】&#10;有形固定資産減価償却率">
          <a:extLst>
            <a:ext uri="{FF2B5EF4-FFF2-40B4-BE49-F238E27FC236}">
              <a16:creationId xmlns:a16="http://schemas.microsoft.com/office/drawing/2014/main" id="{29261F10-9962-4D65-8EA1-5A6C7C332278}"/>
            </a:ext>
          </a:extLst>
        </xdr:cNvPr>
        <xdr:cNvSpPr txBox="1"/>
      </xdr:nvSpPr>
      <xdr:spPr>
        <a:xfrm>
          <a:off x="2705744"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98533</xdr:rowOff>
    </xdr:from>
    <xdr:ext cx="405111" cy="259045"/>
    <xdr:sp macro="" textlink="">
      <xdr:nvSpPr>
        <xdr:cNvPr id="90" name="n_3mainValue【図書館】&#10;有形固定資産減価償却率">
          <a:extLst>
            <a:ext uri="{FF2B5EF4-FFF2-40B4-BE49-F238E27FC236}">
              <a16:creationId xmlns:a16="http://schemas.microsoft.com/office/drawing/2014/main" id="{AF6E79E7-61D2-4B07-B793-629BB8BE9DD3}"/>
            </a:ext>
          </a:extLst>
        </xdr:cNvPr>
        <xdr:cNvSpPr txBox="1"/>
      </xdr:nvSpPr>
      <xdr:spPr>
        <a:xfrm>
          <a:off x="18167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69142</xdr:rowOff>
    </xdr:from>
    <xdr:ext cx="405111" cy="259045"/>
    <xdr:sp macro="" textlink="">
      <xdr:nvSpPr>
        <xdr:cNvPr id="91" name="n_4mainValue【図書館】&#10;有形固定資産減価償却率">
          <a:extLst>
            <a:ext uri="{FF2B5EF4-FFF2-40B4-BE49-F238E27FC236}">
              <a16:creationId xmlns:a16="http://schemas.microsoft.com/office/drawing/2014/main" id="{3CDC4561-6BB4-4159-9A35-DA9F970BF2DB}"/>
            </a:ext>
          </a:extLst>
        </xdr:cNvPr>
        <xdr:cNvSpPr txBox="1"/>
      </xdr:nvSpPr>
      <xdr:spPr>
        <a:xfrm>
          <a:off x="927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60D60B8-579C-4870-ABE8-26E0967AA3C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698B10E-2478-4368-A36E-D1835AA6EB9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B075178-AE84-4D6C-8F36-EF0DE1C24DD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C62CC77-0078-45BA-9A10-1DE7FE128AB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56507A6-DD98-4FF0-9BEC-E172DBE9083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1724222-A9FD-458D-811D-1E76195D1D0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09E8C68-F8AB-45F8-AEE2-F50AF5326CB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5631C31-339D-45FC-8CDC-885D4DB31B2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561D52A-2415-45EA-A958-42C621C3B11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B4CA449-0719-4437-B842-5813BA201CF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C9C329CD-C0EB-4929-A736-0367C56A55B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745BCA5-4F1B-4C03-8A50-2BBD5292B48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9CD1170E-2538-46B2-94F7-05672D3E979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52C8D5F4-FE9C-4D97-B3AF-61CDCB00EAAE}"/>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CD8B77A9-DDA6-49B8-A4EC-3A8AAC91013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81DE8E1B-A07F-409B-BF84-76F42A01C0A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307D4344-6F05-4FEE-BA6D-A604E32A5D0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4ED842A1-2519-4F52-B296-9A29DCB5E21A}"/>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A1596C0E-9A51-43C3-BBD8-50DB3559253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8046A0BD-3335-45CE-8302-11DB0DC1F58C}"/>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D8FFB40-FF4D-410A-9724-DDB099C288B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4CDCB300-36E3-443D-8C86-B96806540781}"/>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2155929C-3E91-4DD0-A100-8E9EDD48301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C84B3C4E-7C76-4986-B2BB-21E5F82D9D7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8F4306C7-B6C0-42D2-B192-6AFAE8449BF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ED30D72C-DAE7-4D29-9055-CEDCF752155C}"/>
            </a:ext>
          </a:extLst>
        </xdr:cNvPr>
        <xdr:cNvCxnSpPr/>
      </xdr:nvCxnSpPr>
      <xdr:spPr>
        <a:xfrm flipV="1">
          <a:off x="10476865" y="57803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D4F29066-6640-4541-BAA0-1AD4DFC8F7A4}"/>
            </a:ext>
          </a:extLst>
        </xdr:cNvPr>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5A3E6238-536E-4E23-A7A9-8532E4894168}"/>
            </a:ext>
          </a:extLst>
        </xdr:cNvPr>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FB6520EA-8F1F-4993-B592-899E974A37E9}"/>
            </a:ext>
          </a:extLst>
        </xdr:cNvPr>
        <xdr:cNvSpPr txBox="1"/>
      </xdr:nvSpPr>
      <xdr:spPr>
        <a:xfrm>
          <a:off x="10515600" y="55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83703C05-B838-49D2-93E3-29208FD284D1}"/>
            </a:ext>
          </a:extLst>
        </xdr:cNvPr>
        <xdr:cNvCxnSpPr/>
      </xdr:nvCxnSpPr>
      <xdr:spPr>
        <a:xfrm>
          <a:off x="10388600" y="578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12899</xdr:rowOff>
    </xdr:from>
    <xdr:ext cx="469744" cy="259045"/>
    <xdr:sp macro="" textlink="">
      <xdr:nvSpPr>
        <xdr:cNvPr id="122" name="【図書館】&#10;一人当たり面積平均値テキスト">
          <a:extLst>
            <a:ext uri="{FF2B5EF4-FFF2-40B4-BE49-F238E27FC236}">
              <a16:creationId xmlns:a16="http://schemas.microsoft.com/office/drawing/2014/main" id="{FB5BA70D-FA9E-41C1-A9DD-23AD25962EEA}"/>
            </a:ext>
          </a:extLst>
        </xdr:cNvPr>
        <xdr:cNvSpPr txBox="1"/>
      </xdr:nvSpPr>
      <xdr:spPr>
        <a:xfrm>
          <a:off x="10515600" y="6527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BD9F5763-B55F-40EA-93D8-6FBE9655BBEE}"/>
            </a:ext>
          </a:extLst>
        </xdr:cNvPr>
        <xdr:cNvSpPr/>
      </xdr:nvSpPr>
      <xdr:spPr>
        <a:xfrm>
          <a:off x="104267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129D5A2B-5CAB-483A-AA47-745E10342D28}"/>
            </a:ext>
          </a:extLst>
        </xdr:cNvPr>
        <xdr:cNvSpPr/>
      </xdr:nvSpPr>
      <xdr:spPr>
        <a:xfrm>
          <a:off x="9588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C817A343-20B8-46D9-A4D4-7BABA5A6CE6F}"/>
            </a:ext>
          </a:extLst>
        </xdr:cNvPr>
        <xdr:cNvSpPr/>
      </xdr:nvSpPr>
      <xdr:spPr>
        <a:xfrm>
          <a:off x="869950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26" name="フローチャート: 判断 125">
          <a:extLst>
            <a:ext uri="{FF2B5EF4-FFF2-40B4-BE49-F238E27FC236}">
              <a16:creationId xmlns:a16="http://schemas.microsoft.com/office/drawing/2014/main" id="{3F534E4B-4838-4353-B2C0-B61B0D3AC202}"/>
            </a:ext>
          </a:extLst>
        </xdr:cNvPr>
        <xdr:cNvSpPr/>
      </xdr:nvSpPr>
      <xdr:spPr>
        <a:xfrm>
          <a:off x="7810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7" name="フローチャート: 判断 126">
          <a:extLst>
            <a:ext uri="{FF2B5EF4-FFF2-40B4-BE49-F238E27FC236}">
              <a16:creationId xmlns:a16="http://schemas.microsoft.com/office/drawing/2014/main" id="{3151C96D-C088-475B-ADE3-1097329045D7}"/>
            </a:ext>
          </a:extLst>
        </xdr:cNvPr>
        <xdr:cNvSpPr/>
      </xdr:nvSpPr>
      <xdr:spPr>
        <a:xfrm>
          <a:off x="6921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582C0C2-B52D-4ADD-8833-E8510482439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5737526-5689-448E-8BE2-7C5A2330ACA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90AA97E-B6E3-413E-8197-61487410C30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F341684-8883-4BF7-8D7C-2EDC59781EC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3447D49-556F-42A2-9731-E04BCFF9CF4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36285</xdr:rowOff>
    </xdr:from>
    <xdr:to>
      <xdr:col>55</xdr:col>
      <xdr:colOff>50800</xdr:colOff>
      <xdr:row>40</xdr:row>
      <xdr:rowOff>137885</xdr:rowOff>
    </xdr:to>
    <xdr:sp macro="" textlink="">
      <xdr:nvSpPr>
        <xdr:cNvPr id="133" name="楕円 132">
          <a:extLst>
            <a:ext uri="{FF2B5EF4-FFF2-40B4-BE49-F238E27FC236}">
              <a16:creationId xmlns:a16="http://schemas.microsoft.com/office/drawing/2014/main" id="{D286783D-6568-45EC-A2D9-00523DB0228B}"/>
            </a:ext>
          </a:extLst>
        </xdr:cNvPr>
        <xdr:cNvSpPr/>
      </xdr:nvSpPr>
      <xdr:spPr>
        <a:xfrm>
          <a:off x="10426700" y="68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14712</xdr:rowOff>
    </xdr:from>
    <xdr:ext cx="469744" cy="259045"/>
    <xdr:sp macro="" textlink="">
      <xdr:nvSpPr>
        <xdr:cNvPr id="134" name="【図書館】&#10;一人当たり面積該当値テキスト">
          <a:extLst>
            <a:ext uri="{FF2B5EF4-FFF2-40B4-BE49-F238E27FC236}">
              <a16:creationId xmlns:a16="http://schemas.microsoft.com/office/drawing/2014/main" id="{F26C0F0C-0D6B-47C9-AA04-D03B77EF71A6}"/>
            </a:ext>
          </a:extLst>
        </xdr:cNvPr>
        <xdr:cNvSpPr txBox="1"/>
      </xdr:nvSpPr>
      <xdr:spPr>
        <a:xfrm>
          <a:off x="10515600" y="68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47172</xdr:rowOff>
    </xdr:from>
    <xdr:to>
      <xdr:col>50</xdr:col>
      <xdr:colOff>165100</xdr:colOff>
      <xdr:row>40</xdr:row>
      <xdr:rowOff>148772</xdr:rowOff>
    </xdr:to>
    <xdr:sp macro="" textlink="">
      <xdr:nvSpPr>
        <xdr:cNvPr id="135" name="楕円 134">
          <a:extLst>
            <a:ext uri="{FF2B5EF4-FFF2-40B4-BE49-F238E27FC236}">
              <a16:creationId xmlns:a16="http://schemas.microsoft.com/office/drawing/2014/main" id="{39D40819-BBD9-4183-9A01-AD47CB8EC269}"/>
            </a:ext>
          </a:extLst>
        </xdr:cNvPr>
        <xdr:cNvSpPr/>
      </xdr:nvSpPr>
      <xdr:spPr>
        <a:xfrm>
          <a:off x="9588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87085</xdr:rowOff>
    </xdr:from>
    <xdr:to>
      <xdr:col>55</xdr:col>
      <xdr:colOff>0</xdr:colOff>
      <xdr:row>40</xdr:row>
      <xdr:rowOff>97972</xdr:rowOff>
    </xdr:to>
    <xdr:cxnSp macro="">
      <xdr:nvCxnSpPr>
        <xdr:cNvPr id="136" name="直線コネクタ 135">
          <a:extLst>
            <a:ext uri="{FF2B5EF4-FFF2-40B4-BE49-F238E27FC236}">
              <a16:creationId xmlns:a16="http://schemas.microsoft.com/office/drawing/2014/main" id="{39E50E7F-0F58-4C97-93B2-3FB1449BE73F}"/>
            </a:ext>
          </a:extLst>
        </xdr:cNvPr>
        <xdr:cNvCxnSpPr/>
      </xdr:nvCxnSpPr>
      <xdr:spPr>
        <a:xfrm flipV="1">
          <a:off x="9639300" y="69450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47172</xdr:rowOff>
    </xdr:from>
    <xdr:to>
      <xdr:col>46</xdr:col>
      <xdr:colOff>38100</xdr:colOff>
      <xdr:row>40</xdr:row>
      <xdr:rowOff>148772</xdr:rowOff>
    </xdr:to>
    <xdr:sp macro="" textlink="">
      <xdr:nvSpPr>
        <xdr:cNvPr id="137" name="楕円 136">
          <a:extLst>
            <a:ext uri="{FF2B5EF4-FFF2-40B4-BE49-F238E27FC236}">
              <a16:creationId xmlns:a16="http://schemas.microsoft.com/office/drawing/2014/main" id="{7A2043BE-B712-4F6C-96BB-91CE90788725}"/>
            </a:ext>
          </a:extLst>
        </xdr:cNvPr>
        <xdr:cNvSpPr/>
      </xdr:nvSpPr>
      <xdr:spPr>
        <a:xfrm>
          <a:off x="8699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97972</xdr:rowOff>
    </xdr:from>
    <xdr:to>
      <xdr:col>50</xdr:col>
      <xdr:colOff>114300</xdr:colOff>
      <xdr:row>40</xdr:row>
      <xdr:rowOff>97972</xdr:rowOff>
    </xdr:to>
    <xdr:cxnSp macro="">
      <xdr:nvCxnSpPr>
        <xdr:cNvPr id="138" name="直線コネクタ 137">
          <a:extLst>
            <a:ext uri="{FF2B5EF4-FFF2-40B4-BE49-F238E27FC236}">
              <a16:creationId xmlns:a16="http://schemas.microsoft.com/office/drawing/2014/main" id="{70C60731-1D74-472C-A659-9F8D93954A69}"/>
            </a:ext>
          </a:extLst>
        </xdr:cNvPr>
        <xdr:cNvCxnSpPr/>
      </xdr:nvCxnSpPr>
      <xdr:spPr>
        <a:xfrm>
          <a:off x="8750300" y="695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58057</xdr:rowOff>
    </xdr:from>
    <xdr:to>
      <xdr:col>41</xdr:col>
      <xdr:colOff>101600</xdr:colOff>
      <xdr:row>40</xdr:row>
      <xdr:rowOff>159657</xdr:rowOff>
    </xdr:to>
    <xdr:sp macro="" textlink="">
      <xdr:nvSpPr>
        <xdr:cNvPr id="139" name="楕円 138">
          <a:extLst>
            <a:ext uri="{FF2B5EF4-FFF2-40B4-BE49-F238E27FC236}">
              <a16:creationId xmlns:a16="http://schemas.microsoft.com/office/drawing/2014/main" id="{33F1BBDD-DFAB-4963-A77D-2092215E9705}"/>
            </a:ext>
          </a:extLst>
        </xdr:cNvPr>
        <xdr:cNvSpPr/>
      </xdr:nvSpPr>
      <xdr:spPr>
        <a:xfrm>
          <a:off x="7810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97972</xdr:rowOff>
    </xdr:from>
    <xdr:to>
      <xdr:col>45</xdr:col>
      <xdr:colOff>177800</xdr:colOff>
      <xdr:row>40</xdr:row>
      <xdr:rowOff>108857</xdr:rowOff>
    </xdr:to>
    <xdr:cxnSp macro="">
      <xdr:nvCxnSpPr>
        <xdr:cNvPr id="140" name="直線コネクタ 139">
          <a:extLst>
            <a:ext uri="{FF2B5EF4-FFF2-40B4-BE49-F238E27FC236}">
              <a16:creationId xmlns:a16="http://schemas.microsoft.com/office/drawing/2014/main" id="{63ADF584-5B13-4227-A29C-C25C940CB480}"/>
            </a:ext>
          </a:extLst>
        </xdr:cNvPr>
        <xdr:cNvCxnSpPr/>
      </xdr:nvCxnSpPr>
      <xdr:spPr>
        <a:xfrm flipV="1">
          <a:off x="7861300" y="69559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68943</xdr:rowOff>
    </xdr:from>
    <xdr:to>
      <xdr:col>36</xdr:col>
      <xdr:colOff>165100</xdr:colOff>
      <xdr:row>40</xdr:row>
      <xdr:rowOff>170543</xdr:rowOff>
    </xdr:to>
    <xdr:sp macro="" textlink="">
      <xdr:nvSpPr>
        <xdr:cNvPr id="141" name="楕円 140">
          <a:extLst>
            <a:ext uri="{FF2B5EF4-FFF2-40B4-BE49-F238E27FC236}">
              <a16:creationId xmlns:a16="http://schemas.microsoft.com/office/drawing/2014/main" id="{094EA5A7-1EF7-452F-88F3-F45F41DD22C3}"/>
            </a:ext>
          </a:extLst>
        </xdr:cNvPr>
        <xdr:cNvSpPr/>
      </xdr:nvSpPr>
      <xdr:spPr>
        <a:xfrm>
          <a:off x="6921500" y="69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108857</xdr:rowOff>
    </xdr:from>
    <xdr:to>
      <xdr:col>41</xdr:col>
      <xdr:colOff>50800</xdr:colOff>
      <xdr:row>40</xdr:row>
      <xdr:rowOff>119743</xdr:rowOff>
    </xdr:to>
    <xdr:cxnSp macro="">
      <xdr:nvCxnSpPr>
        <xdr:cNvPr id="142" name="直線コネクタ 141">
          <a:extLst>
            <a:ext uri="{FF2B5EF4-FFF2-40B4-BE49-F238E27FC236}">
              <a16:creationId xmlns:a16="http://schemas.microsoft.com/office/drawing/2014/main" id="{76E0A5C4-9280-44F5-8427-A64D60380861}"/>
            </a:ext>
          </a:extLst>
        </xdr:cNvPr>
        <xdr:cNvCxnSpPr/>
      </xdr:nvCxnSpPr>
      <xdr:spPr>
        <a:xfrm flipV="1">
          <a:off x="6972300" y="69668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129920</xdr:rowOff>
    </xdr:from>
    <xdr:ext cx="469744" cy="259045"/>
    <xdr:sp macro="" textlink="">
      <xdr:nvSpPr>
        <xdr:cNvPr id="143" name="n_1aveValue【図書館】&#10;一人当たり面積">
          <a:extLst>
            <a:ext uri="{FF2B5EF4-FFF2-40B4-BE49-F238E27FC236}">
              <a16:creationId xmlns:a16="http://schemas.microsoft.com/office/drawing/2014/main" id="{20858525-9B3E-462F-B268-FCC4109BE757}"/>
            </a:ext>
          </a:extLst>
        </xdr:cNvPr>
        <xdr:cNvSpPr txBox="1"/>
      </xdr:nvSpPr>
      <xdr:spPr>
        <a:xfrm>
          <a:off x="93917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140805</xdr:rowOff>
    </xdr:from>
    <xdr:ext cx="469744" cy="259045"/>
    <xdr:sp macro="" textlink="">
      <xdr:nvSpPr>
        <xdr:cNvPr id="144" name="n_2aveValue【図書館】&#10;一人当たり面積">
          <a:extLst>
            <a:ext uri="{FF2B5EF4-FFF2-40B4-BE49-F238E27FC236}">
              <a16:creationId xmlns:a16="http://schemas.microsoft.com/office/drawing/2014/main" id="{03E0885A-C771-4F68-A6BB-F884B508F945}"/>
            </a:ext>
          </a:extLst>
        </xdr:cNvPr>
        <xdr:cNvSpPr txBox="1"/>
      </xdr:nvSpPr>
      <xdr:spPr>
        <a:xfrm>
          <a:off x="8515427"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2012</xdr:rowOff>
    </xdr:from>
    <xdr:ext cx="469744" cy="259045"/>
    <xdr:sp macro="" textlink="">
      <xdr:nvSpPr>
        <xdr:cNvPr id="145" name="n_3aveValue【図書館】&#10;一人当たり面積">
          <a:extLst>
            <a:ext uri="{FF2B5EF4-FFF2-40B4-BE49-F238E27FC236}">
              <a16:creationId xmlns:a16="http://schemas.microsoft.com/office/drawing/2014/main" id="{2FDB4891-4522-49A1-B2BB-33632787C659}"/>
            </a:ext>
          </a:extLst>
        </xdr:cNvPr>
        <xdr:cNvSpPr txBox="1"/>
      </xdr:nvSpPr>
      <xdr:spPr>
        <a:xfrm>
          <a:off x="7626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2012</xdr:rowOff>
    </xdr:from>
    <xdr:ext cx="469744" cy="259045"/>
    <xdr:sp macro="" textlink="">
      <xdr:nvSpPr>
        <xdr:cNvPr id="146" name="n_4aveValue【図書館】&#10;一人当たり面積">
          <a:extLst>
            <a:ext uri="{FF2B5EF4-FFF2-40B4-BE49-F238E27FC236}">
              <a16:creationId xmlns:a16="http://schemas.microsoft.com/office/drawing/2014/main" id="{0508C1E0-B691-49E3-AC74-8B797129F66D}"/>
            </a:ext>
          </a:extLst>
        </xdr:cNvPr>
        <xdr:cNvSpPr txBox="1"/>
      </xdr:nvSpPr>
      <xdr:spPr>
        <a:xfrm>
          <a:off x="6737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139899</xdr:rowOff>
    </xdr:from>
    <xdr:ext cx="469744" cy="259045"/>
    <xdr:sp macro="" textlink="">
      <xdr:nvSpPr>
        <xdr:cNvPr id="147" name="n_1mainValue【図書館】&#10;一人当たり面積">
          <a:extLst>
            <a:ext uri="{FF2B5EF4-FFF2-40B4-BE49-F238E27FC236}">
              <a16:creationId xmlns:a16="http://schemas.microsoft.com/office/drawing/2014/main" id="{6A753635-6ED1-4D55-BF17-050F7B384A3A}"/>
            </a:ext>
          </a:extLst>
        </xdr:cNvPr>
        <xdr:cNvSpPr txBox="1"/>
      </xdr:nvSpPr>
      <xdr:spPr>
        <a:xfrm>
          <a:off x="93917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139899</xdr:rowOff>
    </xdr:from>
    <xdr:ext cx="469744" cy="259045"/>
    <xdr:sp macro="" textlink="">
      <xdr:nvSpPr>
        <xdr:cNvPr id="148" name="n_2mainValue【図書館】&#10;一人当たり面積">
          <a:extLst>
            <a:ext uri="{FF2B5EF4-FFF2-40B4-BE49-F238E27FC236}">
              <a16:creationId xmlns:a16="http://schemas.microsoft.com/office/drawing/2014/main" id="{6824E213-352B-4246-883A-8C8B837C9612}"/>
            </a:ext>
          </a:extLst>
        </xdr:cNvPr>
        <xdr:cNvSpPr txBox="1"/>
      </xdr:nvSpPr>
      <xdr:spPr>
        <a:xfrm>
          <a:off x="8515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150784</xdr:rowOff>
    </xdr:from>
    <xdr:ext cx="469744" cy="259045"/>
    <xdr:sp macro="" textlink="">
      <xdr:nvSpPr>
        <xdr:cNvPr id="149" name="n_3mainValue【図書館】&#10;一人当たり面積">
          <a:extLst>
            <a:ext uri="{FF2B5EF4-FFF2-40B4-BE49-F238E27FC236}">
              <a16:creationId xmlns:a16="http://schemas.microsoft.com/office/drawing/2014/main" id="{BEB9123C-BB67-4FD9-A31A-3E66AE5F4777}"/>
            </a:ext>
          </a:extLst>
        </xdr:cNvPr>
        <xdr:cNvSpPr txBox="1"/>
      </xdr:nvSpPr>
      <xdr:spPr>
        <a:xfrm>
          <a:off x="76264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161670</xdr:rowOff>
    </xdr:from>
    <xdr:ext cx="469744" cy="259045"/>
    <xdr:sp macro="" textlink="">
      <xdr:nvSpPr>
        <xdr:cNvPr id="150" name="n_4mainValue【図書館】&#10;一人当たり面積">
          <a:extLst>
            <a:ext uri="{FF2B5EF4-FFF2-40B4-BE49-F238E27FC236}">
              <a16:creationId xmlns:a16="http://schemas.microsoft.com/office/drawing/2014/main" id="{B9312B4F-2FFA-4900-A3B0-E2D5F0EFEA23}"/>
            </a:ext>
          </a:extLst>
        </xdr:cNvPr>
        <xdr:cNvSpPr txBox="1"/>
      </xdr:nvSpPr>
      <xdr:spPr>
        <a:xfrm>
          <a:off x="6737427" y="701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6756A871-4046-4D1B-B7BD-38557638FFC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18CE5D65-D86F-4821-B6D1-F61159AF081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35CBE02E-F4F5-42DB-9B53-8730266B8F1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3512A09C-47F3-49DF-999B-6990FA973FA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8980D9E-5D99-4C45-9719-8B9217B8634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56458AEF-7A80-4571-8F7C-CB9FAEC3A27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27CBADEB-7E77-4E44-8203-3EE2EB78CFB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E1E9C0D4-D26A-4DBF-B1FD-71D5CF96494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679CD31-36A4-47C9-BB93-F18F72BEC07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FDFBFD36-C71B-4374-B6F7-8D14D8B8AE4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DC470E96-5502-43DC-8858-B5D07C55C90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F5EEFCC4-E988-4B96-AF68-AB063314656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A31A45B8-565C-4074-98FC-0E63FF7D2AB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524E7545-1B7C-4004-BD6D-1EFF91CC54A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8E37F3BD-8174-4DE4-AE6C-0C58F438660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FA484879-C9FA-4BF6-A38C-19F2006C00B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9B7ADEC9-BD03-435A-9F1B-6A98308CD07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CE9614B7-4D75-44AE-A10B-45D304BEE7F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A457DD78-3A4D-4ACE-904B-5BB4CBBD11B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F130466B-5C80-459A-9321-7DFF31E1C99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BC264C11-529F-49C7-95AA-3A6D1B10FFA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61F4BC8-AE2D-4964-B2C5-82301A0A595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72AF07B8-D7B0-40C5-8744-8383F54AA60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3164FDFF-F496-429C-BE7B-1264F1B421E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BEB06083-CD4A-4ED6-96AA-787919273043}"/>
            </a:ext>
          </a:extLst>
        </xdr:cNvPr>
        <xdr:cNvCxnSpPr/>
      </xdr:nvCxnSpPr>
      <xdr:spPr>
        <a:xfrm flipV="1">
          <a:off x="4634865"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325F9836-54C4-4228-8B44-415518CFC48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97A51D42-2B5E-4E82-9315-AE10E3212C9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B0DF6F94-CFD3-4155-A4A5-A55078BD8524}"/>
            </a:ext>
          </a:extLst>
        </xdr:cNvPr>
        <xdr:cNvSpPr txBox="1"/>
      </xdr:nvSpPr>
      <xdr:spPr>
        <a:xfrm>
          <a:off x="4673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8C5858A8-5632-4F64-A5DB-F871764FF612}"/>
            </a:ext>
          </a:extLst>
        </xdr:cNvPr>
        <xdr:cNvCxnSpPr/>
      </xdr:nvCxnSpPr>
      <xdr:spPr>
        <a:xfrm>
          <a:off x="4546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B21E765A-77FC-4D80-843F-BE6DA0E69342}"/>
            </a:ext>
          </a:extLst>
        </xdr:cNvPr>
        <xdr:cNvSpPr txBox="1"/>
      </xdr:nvSpPr>
      <xdr:spPr>
        <a:xfrm>
          <a:off x="4673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E15B437F-F7F7-4981-9FCA-0346ED0B9AB7}"/>
            </a:ext>
          </a:extLst>
        </xdr:cNvPr>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D30CB3EB-83E9-4E4F-8F5C-47AA4028AE03}"/>
            </a:ext>
          </a:extLst>
        </xdr:cNvPr>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7E752A14-9E41-4928-809A-D419724C4ADE}"/>
            </a:ext>
          </a:extLst>
        </xdr:cNvPr>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4" name="フローチャート: 判断 183">
          <a:extLst>
            <a:ext uri="{FF2B5EF4-FFF2-40B4-BE49-F238E27FC236}">
              <a16:creationId xmlns:a16="http://schemas.microsoft.com/office/drawing/2014/main" id="{A6368FCB-0E96-430C-848B-115203146868}"/>
            </a:ext>
          </a:extLst>
        </xdr:cNvPr>
        <xdr:cNvSpPr/>
      </xdr:nvSpPr>
      <xdr:spPr>
        <a:xfrm>
          <a:off x="196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5" name="フローチャート: 判断 184">
          <a:extLst>
            <a:ext uri="{FF2B5EF4-FFF2-40B4-BE49-F238E27FC236}">
              <a16:creationId xmlns:a16="http://schemas.microsoft.com/office/drawing/2014/main" id="{39B02418-2F36-44F0-9538-8DA0DC264C73}"/>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978BEC1-31BE-4754-9C66-126908783DF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840CC87-B1B2-44AF-913D-71A4261ECF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588AB2B-BD4B-49F6-A815-1C13D56DCA5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FB5CD3A-6262-4176-B40F-CA975EDB659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9786481-75E8-4551-87B7-F8046205493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80645</xdr:rowOff>
    </xdr:from>
    <xdr:to>
      <xdr:col>24</xdr:col>
      <xdr:colOff>114300</xdr:colOff>
      <xdr:row>59</xdr:row>
      <xdr:rowOff>10795</xdr:rowOff>
    </xdr:to>
    <xdr:sp macro="" textlink="">
      <xdr:nvSpPr>
        <xdr:cNvPr id="191" name="楕円 190">
          <a:extLst>
            <a:ext uri="{FF2B5EF4-FFF2-40B4-BE49-F238E27FC236}">
              <a16:creationId xmlns:a16="http://schemas.microsoft.com/office/drawing/2014/main" id="{0F572BB3-E4C1-4D2E-92D9-031963808171}"/>
            </a:ext>
          </a:extLst>
        </xdr:cNvPr>
        <xdr:cNvSpPr/>
      </xdr:nvSpPr>
      <xdr:spPr>
        <a:xfrm>
          <a:off x="45847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103522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8A0B35C-B8EF-4321-B763-6C150E1DA491}"/>
            </a:ext>
          </a:extLst>
        </xdr:cNvPr>
        <xdr:cNvSpPr txBox="1"/>
      </xdr:nvSpPr>
      <xdr:spPr>
        <a:xfrm>
          <a:off x="4673600"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44450</xdr:rowOff>
    </xdr:from>
    <xdr:to>
      <xdr:col>20</xdr:col>
      <xdr:colOff>38100</xdr:colOff>
      <xdr:row>59</xdr:row>
      <xdr:rowOff>146050</xdr:rowOff>
    </xdr:to>
    <xdr:sp macro="" textlink="">
      <xdr:nvSpPr>
        <xdr:cNvPr id="193" name="楕円 192">
          <a:extLst>
            <a:ext uri="{FF2B5EF4-FFF2-40B4-BE49-F238E27FC236}">
              <a16:creationId xmlns:a16="http://schemas.microsoft.com/office/drawing/2014/main" id="{EF000909-E086-46AF-A193-224A4BF975ED}"/>
            </a:ext>
          </a:extLst>
        </xdr:cNvPr>
        <xdr:cNvSpPr/>
      </xdr:nvSpPr>
      <xdr:spPr>
        <a:xfrm>
          <a:off x="3746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131445</xdr:rowOff>
    </xdr:from>
    <xdr:to>
      <xdr:col>24</xdr:col>
      <xdr:colOff>63500</xdr:colOff>
      <xdr:row>59</xdr:row>
      <xdr:rowOff>95250</xdr:rowOff>
    </xdr:to>
    <xdr:cxnSp macro="">
      <xdr:nvCxnSpPr>
        <xdr:cNvPr id="194" name="直線コネクタ 193">
          <a:extLst>
            <a:ext uri="{FF2B5EF4-FFF2-40B4-BE49-F238E27FC236}">
              <a16:creationId xmlns:a16="http://schemas.microsoft.com/office/drawing/2014/main" id="{146CEFD5-0245-4471-BF40-2E262B9FC8BC}"/>
            </a:ext>
          </a:extLst>
        </xdr:cNvPr>
        <xdr:cNvCxnSpPr/>
      </xdr:nvCxnSpPr>
      <xdr:spPr>
        <a:xfrm flipV="1">
          <a:off x="3797300" y="10075545"/>
          <a:ext cx="8382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76835</xdr:rowOff>
    </xdr:from>
    <xdr:to>
      <xdr:col>15</xdr:col>
      <xdr:colOff>101600</xdr:colOff>
      <xdr:row>60</xdr:row>
      <xdr:rowOff>6985</xdr:rowOff>
    </xdr:to>
    <xdr:sp macro="" textlink="">
      <xdr:nvSpPr>
        <xdr:cNvPr id="195" name="楕円 194">
          <a:extLst>
            <a:ext uri="{FF2B5EF4-FFF2-40B4-BE49-F238E27FC236}">
              <a16:creationId xmlns:a16="http://schemas.microsoft.com/office/drawing/2014/main" id="{D88F74ED-1327-4E93-82FC-55A1F0A967AB}"/>
            </a:ext>
          </a:extLst>
        </xdr:cNvPr>
        <xdr:cNvSpPr/>
      </xdr:nvSpPr>
      <xdr:spPr>
        <a:xfrm>
          <a:off x="2857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95250</xdr:rowOff>
    </xdr:from>
    <xdr:to>
      <xdr:col>19</xdr:col>
      <xdr:colOff>177800</xdr:colOff>
      <xdr:row>59</xdr:row>
      <xdr:rowOff>127635</xdr:rowOff>
    </xdr:to>
    <xdr:cxnSp macro="">
      <xdr:nvCxnSpPr>
        <xdr:cNvPr id="196" name="直線コネクタ 195">
          <a:extLst>
            <a:ext uri="{FF2B5EF4-FFF2-40B4-BE49-F238E27FC236}">
              <a16:creationId xmlns:a16="http://schemas.microsoft.com/office/drawing/2014/main" id="{4F3DE817-ADB1-4D46-ADD7-3C49B2BF2121}"/>
            </a:ext>
          </a:extLst>
        </xdr:cNvPr>
        <xdr:cNvCxnSpPr/>
      </xdr:nvCxnSpPr>
      <xdr:spPr>
        <a:xfrm flipV="1">
          <a:off x="2908300" y="102108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97" name="楕円 196">
          <a:extLst>
            <a:ext uri="{FF2B5EF4-FFF2-40B4-BE49-F238E27FC236}">
              <a16:creationId xmlns:a16="http://schemas.microsoft.com/office/drawing/2014/main" id="{F67A0BA1-2053-4E5E-A904-15D7912E17DE}"/>
            </a:ext>
          </a:extLst>
        </xdr:cNvPr>
        <xdr:cNvSpPr/>
      </xdr:nvSpPr>
      <xdr:spPr>
        <a:xfrm>
          <a:off x="1968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97155</xdr:rowOff>
    </xdr:from>
    <xdr:to>
      <xdr:col>15</xdr:col>
      <xdr:colOff>50800</xdr:colOff>
      <xdr:row>59</xdr:row>
      <xdr:rowOff>127635</xdr:rowOff>
    </xdr:to>
    <xdr:cxnSp macro="">
      <xdr:nvCxnSpPr>
        <xdr:cNvPr id="198" name="直線コネクタ 197">
          <a:extLst>
            <a:ext uri="{FF2B5EF4-FFF2-40B4-BE49-F238E27FC236}">
              <a16:creationId xmlns:a16="http://schemas.microsoft.com/office/drawing/2014/main" id="{A67BCE89-B9F0-4C14-8D69-99F07E384282}"/>
            </a:ext>
          </a:extLst>
        </xdr:cNvPr>
        <xdr:cNvCxnSpPr/>
      </xdr:nvCxnSpPr>
      <xdr:spPr>
        <a:xfrm>
          <a:off x="2019300" y="102127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23495</xdr:rowOff>
    </xdr:from>
    <xdr:to>
      <xdr:col>6</xdr:col>
      <xdr:colOff>38100</xdr:colOff>
      <xdr:row>59</xdr:row>
      <xdr:rowOff>125095</xdr:rowOff>
    </xdr:to>
    <xdr:sp macro="" textlink="">
      <xdr:nvSpPr>
        <xdr:cNvPr id="199" name="楕円 198">
          <a:extLst>
            <a:ext uri="{FF2B5EF4-FFF2-40B4-BE49-F238E27FC236}">
              <a16:creationId xmlns:a16="http://schemas.microsoft.com/office/drawing/2014/main" id="{7463FCA1-06AB-476C-901B-E88A522D1E17}"/>
            </a:ext>
          </a:extLst>
        </xdr:cNvPr>
        <xdr:cNvSpPr/>
      </xdr:nvSpPr>
      <xdr:spPr>
        <a:xfrm>
          <a:off x="1079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74295</xdr:rowOff>
    </xdr:from>
    <xdr:to>
      <xdr:col>10</xdr:col>
      <xdr:colOff>114300</xdr:colOff>
      <xdr:row>59</xdr:row>
      <xdr:rowOff>97155</xdr:rowOff>
    </xdr:to>
    <xdr:cxnSp macro="">
      <xdr:nvCxnSpPr>
        <xdr:cNvPr id="200" name="直線コネクタ 199">
          <a:extLst>
            <a:ext uri="{FF2B5EF4-FFF2-40B4-BE49-F238E27FC236}">
              <a16:creationId xmlns:a16="http://schemas.microsoft.com/office/drawing/2014/main" id="{4453F136-CF3C-4020-B221-2EE7AF793BE5}"/>
            </a:ext>
          </a:extLst>
        </xdr:cNvPr>
        <xdr:cNvCxnSpPr/>
      </xdr:nvCxnSpPr>
      <xdr:spPr>
        <a:xfrm>
          <a:off x="1130300" y="101898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201" name="n_1aveValue【体育館・プール】&#10;有形固定資産減価償却率">
          <a:extLst>
            <a:ext uri="{FF2B5EF4-FFF2-40B4-BE49-F238E27FC236}">
              <a16:creationId xmlns:a16="http://schemas.microsoft.com/office/drawing/2014/main" id="{91103096-3308-4975-A6B4-6CB551777921}"/>
            </a:ext>
          </a:extLst>
        </xdr:cNvPr>
        <xdr:cNvSpPr txBox="1"/>
      </xdr:nvSpPr>
      <xdr:spPr>
        <a:xfrm>
          <a:off x="35820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macro="" textlink="">
      <xdr:nvSpPr>
        <xdr:cNvPr id="202" name="n_2aveValue【体育館・プール】&#10;有形固定資産減価償却率">
          <a:extLst>
            <a:ext uri="{FF2B5EF4-FFF2-40B4-BE49-F238E27FC236}">
              <a16:creationId xmlns:a16="http://schemas.microsoft.com/office/drawing/2014/main" id="{7EE59CC0-FC42-4F2C-B2D9-0F8F26350C31}"/>
            </a:ext>
          </a:extLst>
        </xdr:cNvPr>
        <xdr:cNvSpPr txBox="1"/>
      </xdr:nvSpPr>
      <xdr:spPr>
        <a:xfrm>
          <a:off x="2705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163847</xdr:rowOff>
    </xdr:from>
    <xdr:ext cx="405111" cy="259045"/>
    <xdr:sp macro="" textlink="">
      <xdr:nvSpPr>
        <xdr:cNvPr id="203" name="n_3aveValue【体育館・プール】&#10;有形固定資産減価償却率">
          <a:extLst>
            <a:ext uri="{FF2B5EF4-FFF2-40B4-BE49-F238E27FC236}">
              <a16:creationId xmlns:a16="http://schemas.microsoft.com/office/drawing/2014/main" id="{193531C6-AD0B-4BBE-82B6-19D50FC9116E}"/>
            </a:ext>
          </a:extLst>
        </xdr:cNvPr>
        <xdr:cNvSpPr txBox="1"/>
      </xdr:nvSpPr>
      <xdr:spPr>
        <a:xfrm>
          <a:off x="1816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204" name="n_4aveValue【体育館・プール】&#10;有形固定資産減価償却率">
          <a:extLst>
            <a:ext uri="{FF2B5EF4-FFF2-40B4-BE49-F238E27FC236}">
              <a16:creationId xmlns:a16="http://schemas.microsoft.com/office/drawing/2014/main" id="{0D04EB25-3E81-4597-AD52-76CA64D4722D}"/>
            </a:ext>
          </a:extLst>
        </xdr:cNvPr>
        <xdr:cNvSpPr txBox="1"/>
      </xdr:nvSpPr>
      <xdr:spPr>
        <a:xfrm>
          <a:off x="927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162577</xdr:rowOff>
    </xdr:from>
    <xdr:ext cx="405111" cy="259045"/>
    <xdr:sp macro="" textlink="">
      <xdr:nvSpPr>
        <xdr:cNvPr id="205" name="n_1mainValue【体育館・プール】&#10;有形固定資産減価償却率">
          <a:extLst>
            <a:ext uri="{FF2B5EF4-FFF2-40B4-BE49-F238E27FC236}">
              <a16:creationId xmlns:a16="http://schemas.microsoft.com/office/drawing/2014/main" id="{D5D305A4-C43F-4A7C-AEF3-C426750B300C}"/>
            </a:ext>
          </a:extLst>
        </xdr:cNvPr>
        <xdr:cNvSpPr txBox="1"/>
      </xdr:nvSpPr>
      <xdr:spPr>
        <a:xfrm>
          <a:off x="3582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23512</xdr:rowOff>
    </xdr:from>
    <xdr:ext cx="405111" cy="259045"/>
    <xdr:sp macro="" textlink="">
      <xdr:nvSpPr>
        <xdr:cNvPr id="206" name="n_2mainValue【体育館・プール】&#10;有形固定資産減価償却率">
          <a:extLst>
            <a:ext uri="{FF2B5EF4-FFF2-40B4-BE49-F238E27FC236}">
              <a16:creationId xmlns:a16="http://schemas.microsoft.com/office/drawing/2014/main" id="{A660F1EB-3865-4AFD-A89C-2A62197AC678}"/>
            </a:ext>
          </a:extLst>
        </xdr:cNvPr>
        <xdr:cNvSpPr txBox="1"/>
      </xdr:nvSpPr>
      <xdr:spPr>
        <a:xfrm>
          <a:off x="2705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164482</xdr:rowOff>
    </xdr:from>
    <xdr:ext cx="405111" cy="259045"/>
    <xdr:sp macro="" textlink="">
      <xdr:nvSpPr>
        <xdr:cNvPr id="207" name="n_3mainValue【体育館・プール】&#10;有形固定資産減価償却率">
          <a:extLst>
            <a:ext uri="{FF2B5EF4-FFF2-40B4-BE49-F238E27FC236}">
              <a16:creationId xmlns:a16="http://schemas.microsoft.com/office/drawing/2014/main" id="{262EACD6-05E5-4A72-8724-14C30201D267}"/>
            </a:ext>
          </a:extLst>
        </xdr:cNvPr>
        <xdr:cNvSpPr txBox="1"/>
      </xdr:nvSpPr>
      <xdr:spPr>
        <a:xfrm>
          <a:off x="1816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141622</xdr:rowOff>
    </xdr:from>
    <xdr:ext cx="405111" cy="259045"/>
    <xdr:sp macro="" textlink="">
      <xdr:nvSpPr>
        <xdr:cNvPr id="208" name="n_4mainValue【体育館・プール】&#10;有形固定資産減価償却率">
          <a:extLst>
            <a:ext uri="{FF2B5EF4-FFF2-40B4-BE49-F238E27FC236}">
              <a16:creationId xmlns:a16="http://schemas.microsoft.com/office/drawing/2014/main" id="{E5B5A20C-4AD7-4148-A65B-A3B6C98B700D}"/>
            </a:ext>
          </a:extLst>
        </xdr:cNvPr>
        <xdr:cNvSpPr txBox="1"/>
      </xdr:nvSpPr>
      <xdr:spPr>
        <a:xfrm>
          <a:off x="927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AABAAB4F-7D23-42C6-8DD0-18207F6BA92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4F15724-608A-4C90-8598-6E44D921E41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99D8E680-2A39-4ED2-A986-266761E610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E4910483-65EA-4C01-95FE-85123F38ADC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23752BF5-2248-4AE7-AADC-B874E15855B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4B0B117-3F57-4A6D-A2B1-39600CE172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208F0EB-25F8-400C-A33A-A3F8E273262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B8AD32F-CF61-48AF-975A-7BE61814D30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2575F231-9D5E-4284-8980-F69C6831FCE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B13E641-4090-459E-8BD6-737F10EDE51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FF1DE69A-228D-4715-AFC3-582E0585110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8CE27251-575F-44B1-B60F-B96F6ABEA09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433807CB-B3FA-4425-96C4-2CA407D62E2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7FA68C7-3DA1-469E-8004-2D17D4B42B3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505A5CA8-F4A3-4FD8-B732-572D1555C0B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3D59562A-1996-4B49-8E8D-60376145BFD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958442F3-9186-491D-B059-29E5FB9E801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CB14EE0A-5505-4947-AF5B-1FFC55C451D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298F4F73-78F0-42D0-BDE9-57DF5EAFCC9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E9C0BC14-9ED0-4B43-B70C-D4BF75C624B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6100BA42-BDFC-4556-9947-C6968FCDF0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242F3575-AD1B-466E-8660-39262C70CA1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6EABDCB5-E388-4B36-8136-8C9FABDD158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FC1B8FD5-62F5-430A-94B3-DF1409C09254}"/>
            </a:ext>
          </a:extLst>
        </xdr:cNvPr>
        <xdr:cNvCxnSpPr/>
      </xdr:nvCxnSpPr>
      <xdr:spPr>
        <a:xfrm flipV="1">
          <a:off x="10476865" y="949960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F356B5AE-9B5A-4DAC-BA55-354F913CE103}"/>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B9838AFF-9650-4D9F-9145-7CE95D1B1F4A}"/>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160D5A3E-9C4D-42EA-B00E-37D27EA643CA}"/>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FA891E47-F56A-4CED-A3A2-6C3891AE5D5C}"/>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153687</xdr:rowOff>
    </xdr:from>
    <xdr:ext cx="469744" cy="259045"/>
    <xdr:sp macro="" textlink="">
      <xdr:nvSpPr>
        <xdr:cNvPr id="237" name="【体育館・プール】&#10;一人当たり面積平均値テキスト">
          <a:extLst>
            <a:ext uri="{FF2B5EF4-FFF2-40B4-BE49-F238E27FC236}">
              <a16:creationId xmlns:a16="http://schemas.microsoft.com/office/drawing/2014/main" id="{BDC0AEDB-9DBE-4D08-B822-20C803D3F935}"/>
            </a:ext>
          </a:extLst>
        </xdr:cNvPr>
        <xdr:cNvSpPr txBox="1"/>
      </xdr:nvSpPr>
      <xdr:spPr>
        <a:xfrm>
          <a:off x="10515600" y="10612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05176973-626D-46C8-9072-760766C26D0F}"/>
            </a:ext>
          </a:extLst>
        </xdr:cNvPr>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78747A38-905A-42C9-9CA8-715E99DD1A8C}"/>
            </a:ext>
          </a:extLst>
        </xdr:cNvPr>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75E30C29-0110-4C96-9755-73F3602E95E8}"/>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41" name="フローチャート: 判断 240">
          <a:extLst>
            <a:ext uri="{FF2B5EF4-FFF2-40B4-BE49-F238E27FC236}">
              <a16:creationId xmlns:a16="http://schemas.microsoft.com/office/drawing/2014/main" id="{D7977BFB-4293-47FA-9706-0D51D257C418}"/>
            </a:ext>
          </a:extLst>
        </xdr:cNvPr>
        <xdr:cNvSpPr/>
      </xdr:nvSpPr>
      <xdr:spPr>
        <a:xfrm>
          <a:off x="7810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42" name="フローチャート: 判断 241">
          <a:extLst>
            <a:ext uri="{FF2B5EF4-FFF2-40B4-BE49-F238E27FC236}">
              <a16:creationId xmlns:a16="http://schemas.microsoft.com/office/drawing/2014/main" id="{DBCC8DD7-1F20-46AB-A3E3-6115F4CE53F1}"/>
            </a:ext>
          </a:extLst>
        </xdr:cNvPr>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EBB9793-9536-45F5-8575-8B8F7FF5F7B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ED0CBCD-1E80-4C5C-B534-414D575C42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B86C2AC-4277-4314-AE36-2728E9DFC10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78D3C8E-4570-4D95-96E2-DDABDAA66B2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FEBFD29-61C3-4E87-938D-7CBBE29ABCF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146050</xdr:rowOff>
    </xdr:from>
    <xdr:to>
      <xdr:col>55</xdr:col>
      <xdr:colOff>50800</xdr:colOff>
      <xdr:row>58</xdr:row>
      <xdr:rowOff>76200</xdr:rowOff>
    </xdr:to>
    <xdr:sp macro="" textlink="">
      <xdr:nvSpPr>
        <xdr:cNvPr id="248" name="楕円 247">
          <a:extLst>
            <a:ext uri="{FF2B5EF4-FFF2-40B4-BE49-F238E27FC236}">
              <a16:creationId xmlns:a16="http://schemas.microsoft.com/office/drawing/2014/main" id="{3B8F98CB-7363-4A65-9DA8-A10FCD6D9540}"/>
            </a:ext>
          </a:extLst>
        </xdr:cNvPr>
        <xdr:cNvSpPr/>
      </xdr:nvSpPr>
      <xdr:spPr>
        <a:xfrm>
          <a:off x="10426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168927</xdr:rowOff>
    </xdr:from>
    <xdr:ext cx="469744" cy="259045"/>
    <xdr:sp macro="" textlink="">
      <xdr:nvSpPr>
        <xdr:cNvPr id="249" name="【体育館・プール】&#10;一人当たり面積該当値テキスト">
          <a:extLst>
            <a:ext uri="{FF2B5EF4-FFF2-40B4-BE49-F238E27FC236}">
              <a16:creationId xmlns:a16="http://schemas.microsoft.com/office/drawing/2014/main" id="{216C8061-27C0-4F89-BBCD-C40CF2B32DBD}"/>
            </a:ext>
          </a:extLst>
        </xdr:cNvPr>
        <xdr:cNvSpPr txBox="1"/>
      </xdr:nvSpPr>
      <xdr:spPr>
        <a:xfrm>
          <a:off x="10515600" y="977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2540</xdr:rowOff>
    </xdr:from>
    <xdr:to>
      <xdr:col>50</xdr:col>
      <xdr:colOff>165100</xdr:colOff>
      <xdr:row>58</xdr:row>
      <xdr:rowOff>104140</xdr:rowOff>
    </xdr:to>
    <xdr:sp macro="" textlink="">
      <xdr:nvSpPr>
        <xdr:cNvPr id="250" name="楕円 249">
          <a:extLst>
            <a:ext uri="{FF2B5EF4-FFF2-40B4-BE49-F238E27FC236}">
              <a16:creationId xmlns:a16="http://schemas.microsoft.com/office/drawing/2014/main" id="{0B25B5D0-DDD7-42DB-8DC1-154CEDF0112C}"/>
            </a:ext>
          </a:extLst>
        </xdr:cNvPr>
        <xdr:cNvSpPr/>
      </xdr:nvSpPr>
      <xdr:spPr>
        <a:xfrm>
          <a:off x="9588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25400</xdr:rowOff>
    </xdr:from>
    <xdr:to>
      <xdr:col>55</xdr:col>
      <xdr:colOff>0</xdr:colOff>
      <xdr:row>58</xdr:row>
      <xdr:rowOff>53340</xdr:rowOff>
    </xdr:to>
    <xdr:cxnSp macro="">
      <xdr:nvCxnSpPr>
        <xdr:cNvPr id="251" name="直線コネクタ 250">
          <a:extLst>
            <a:ext uri="{FF2B5EF4-FFF2-40B4-BE49-F238E27FC236}">
              <a16:creationId xmlns:a16="http://schemas.microsoft.com/office/drawing/2014/main" id="{FFF0115B-E69E-4ECD-A6D9-F11CF551502E}"/>
            </a:ext>
          </a:extLst>
        </xdr:cNvPr>
        <xdr:cNvCxnSpPr/>
      </xdr:nvCxnSpPr>
      <xdr:spPr>
        <a:xfrm flipV="1">
          <a:off x="9639300" y="996950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26670</xdr:rowOff>
    </xdr:from>
    <xdr:to>
      <xdr:col>46</xdr:col>
      <xdr:colOff>38100</xdr:colOff>
      <xdr:row>58</xdr:row>
      <xdr:rowOff>128270</xdr:rowOff>
    </xdr:to>
    <xdr:sp macro="" textlink="">
      <xdr:nvSpPr>
        <xdr:cNvPr id="252" name="楕円 251">
          <a:extLst>
            <a:ext uri="{FF2B5EF4-FFF2-40B4-BE49-F238E27FC236}">
              <a16:creationId xmlns:a16="http://schemas.microsoft.com/office/drawing/2014/main" id="{180A535A-F5CC-4ECE-8E57-C44D3985E8E6}"/>
            </a:ext>
          </a:extLst>
        </xdr:cNvPr>
        <xdr:cNvSpPr/>
      </xdr:nvSpPr>
      <xdr:spPr>
        <a:xfrm>
          <a:off x="8699500" y="99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53340</xdr:rowOff>
    </xdr:from>
    <xdr:to>
      <xdr:col>50</xdr:col>
      <xdr:colOff>114300</xdr:colOff>
      <xdr:row>58</xdr:row>
      <xdr:rowOff>77470</xdr:rowOff>
    </xdr:to>
    <xdr:cxnSp macro="">
      <xdr:nvCxnSpPr>
        <xdr:cNvPr id="253" name="直線コネクタ 252">
          <a:extLst>
            <a:ext uri="{FF2B5EF4-FFF2-40B4-BE49-F238E27FC236}">
              <a16:creationId xmlns:a16="http://schemas.microsoft.com/office/drawing/2014/main" id="{486BB935-3CEC-4147-8ACF-49072502E2AC}"/>
            </a:ext>
          </a:extLst>
        </xdr:cNvPr>
        <xdr:cNvCxnSpPr/>
      </xdr:nvCxnSpPr>
      <xdr:spPr>
        <a:xfrm flipV="1">
          <a:off x="8750300" y="9997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48260</xdr:rowOff>
    </xdr:from>
    <xdr:to>
      <xdr:col>41</xdr:col>
      <xdr:colOff>101600</xdr:colOff>
      <xdr:row>58</xdr:row>
      <xdr:rowOff>149860</xdr:rowOff>
    </xdr:to>
    <xdr:sp macro="" textlink="">
      <xdr:nvSpPr>
        <xdr:cNvPr id="254" name="楕円 253">
          <a:extLst>
            <a:ext uri="{FF2B5EF4-FFF2-40B4-BE49-F238E27FC236}">
              <a16:creationId xmlns:a16="http://schemas.microsoft.com/office/drawing/2014/main" id="{9CFFCB12-7063-444B-A6BC-46CEC3359953}"/>
            </a:ext>
          </a:extLst>
        </xdr:cNvPr>
        <xdr:cNvSpPr/>
      </xdr:nvSpPr>
      <xdr:spPr>
        <a:xfrm>
          <a:off x="7810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77470</xdr:rowOff>
    </xdr:from>
    <xdr:to>
      <xdr:col>45</xdr:col>
      <xdr:colOff>177800</xdr:colOff>
      <xdr:row>58</xdr:row>
      <xdr:rowOff>99060</xdr:rowOff>
    </xdr:to>
    <xdr:cxnSp macro="">
      <xdr:nvCxnSpPr>
        <xdr:cNvPr id="255" name="直線コネクタ 254">
          <a:extLst>
            <a:ext uri="{FF2B5EF4-FFF2-40B4-BE49-F238E27FC236}">
              <a16:creationId xmlns:a16="http://schemas.microsoft.com/office/drawing/2014/main" id="{9C2E3675-9378-41CB-9DBA-70D36A51B588}"/>
            </a:ext>
          </a:extLst>
        </xdr:cNvPr>
        <xdr:cNvCxnSpPr/>
      </xdr:nvCxnSpPr>
      <xdr:spPr>
        <a:xfrm flipV="1">
          <a:off x="7861300" y="1002157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69850</xdr:rowOff>
    </xdr:from>
    <xdr:to>
      <xdr:col>36</xdr:col>
      <xdr:colOff>165100</xdr:colOff>
      <xdr:row>59</xdr:row>
      <xdr:rowOff>0</xdr:rowOff>
    </xdr:to>
    <xdr:sp macro="" textlink="">
      <xdr:nvSpPr>
        <xdr:cNvPr id="256" name="楕円 255">
          <a:extLst>
            <a:ext uri="{FF2B5EF4-FFF2-40B4-BE49-F238E27FC236}">
              <a16:creationId xmlns:a16="http://schemas.microsoft.com/office/drawing/2014/main" id="{87460CDC-43CB-4022-8D25-D166E203AEFB}"/>
            </a:ext>
          </a:extLst>
        </xdr:cNvPr>
        <xdr:cNvSpPr/>
      </xdr:nvSpPr>
      <xdr:spPr>
        <a:xfrm>
          <a:off x="6921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99060</xdr:rowOff>
    </xdr:from>
    <xdr:to>
      <xdr:col>41</xdr:col>
      <xdr:colOff>50800</xdr:colOff>
      <xdr:row>58</xdr:row>
      <xdr:rowOff>120650</xdr:rowOff>
    </xdr:to>
    <xdr:cxnSp macro="">
      <xdr:nvCxnSpPr>
        <xdr:cNvPr id="257" name="直線コネクタ 256">
          <a:extLst>
            <a:ext uri="{FF2B5EF4-FFF2-40B4-BE49-F238E27FC236}">
              <a16:creationId xmlns:a16="http://schemas.microsoft.com/office/drawing/2014/main" id="{9E713E46-C768-4465-A37A-157C83362C27}"/>
            </a:ext>
          </a:extLst>
        </xdr:cNvPr>
        <xdr:cNvCxnSpPr/>
      </xdr:nvCxnSpPr>
      <xdr:spPr>
        <a:xfrm flipV="1">
          <a:off x="6972300" y="1004316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111777</xdr:rowOff>
    </xdr:from>
    <xdr:ext cx="469744" cy="259045"/>
    <xdr:sp macro="" textlink="">
      <xdr:nvSpPr>
        <xdr:cNvPr id="258" name="n_1aveValue【体育館・プール】&#10;一人当たり面積">
          <a:extLst>
            <a:ext uri="{FF2B5EF4-FFF2-40B4-BE49-F238E27FC236}">
              <a16:creationId xmlns:a16="http://schemas.microsoft.com/office/drawing/2014/main" id="{EA64E615-B321-4BEB-A1E0-75A53D43378E}"/>
            </a:ext>
          </a:extLst>
        </xdr:cNvPr>
        <xdr:cNvSpPr txBox="1"/>
      </xdr:nvSpPr>
      <xdr:spPr>
        <a:xfrm>
          <a:off x="9391727" y="107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259" name="n_2aveValue【体育館・プール】&#10;一人当たり面積">
          <a:extLst>
            <a:ext uri="{FF2B5EF4-FFF2-40B4-BE49-F238E27FC236}">
              <a16:creationId xmlns:a16="http://schemas.microsoft.com/office/drawing/2014/main" id="{DE07A5C0-99A8-421E-9EB1-5FA3472B9506}"/>
            </a:ext>
          </a:extLst>
        </xdr:cNvPr>
        <xdr:cNvSpPr txBox="1"/>
      </xdr:nvSpPr>
      <xdr:spPr>
        <a:xfrm>
          <a:off x="8515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77487</xdr:rowOff>
    </xdr:from>
    <xdr:ext cx="469744" cy="259045"/>
    <xdr:sp macro="" textlink="">
      <xdr:nvSpPr>
        <xdr:cNvPr id="260" name="n_3aveValue【体育館・プール】&#10;一人当たり面積">
          <a:extLst>
            <a:ext uri="{FF2B5EF4-FFF2-40B4-BE49-F238E27FC236}">
              <a16:creationId xmlns:a16="http://schemas.microsoft.com/office/drawing/2014/main" id="{132A5D63-B861-4263-B704-4DFD38A8A589}"/>
            </a:ext>
          </a:extLst>
        </xdr:cNvPr>
        <xdr:cNvSpPr txBox="1"/>
      </xdr:nvSpPr>
      <xdr:spPr>
        <a:xfrm>
          <a:off x="76264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83837</xdr:rowOff>
    </xdr:from>
    <xdr:ext cx="469744" cy="259045"/>
    <xdr:sp macro="" textlink="">
      <xdr:nvSpPr>
        <xdr:cNvPr id="261" name="n_4aveValue【体育館・プール】&#10;一人当たり面積">
          <a:extLst>
            <a:ext uri="{FF2B5EF4-FFF2-40B4-BE49-F238E27FC236}">
              <a16:creationId xmlns:a16="http://schemas.microsoft.com/office/drawing/2014/main" id="{71420CF3-5649-4B52-97FA-2418A5D821FE}"/>
            </a:ext>
          </a:extLst>
        </xdr:cNvPr>
        <xdr:cNvSpPr txBox="1"/>
      </xdr:nvSpPr>
      <xdr:spPr>
        <a:xfrm>
          <a:off x="6737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120667</xdr:rowOff>
    </xdr:from>
    <xdr:ext cx="469744" cy="259045"/>
    <xdr:sp macro="" textlink="">
      <xdr:nvSpPr>
        <xdr:cNvPr id="262" name="n_1mainValue【体育館・プール】&#10;一人当たり面積">
          <a:extLst>
            <a:ext uri="{FF2B5EF4-FFF2-40B4-BE49-F238E27FC236}">
              <a16:creationId xmlns:a16="http://schemas.microsoft.com/office/drawing/2014/main" id="{F13002C4-D4FA-4678-8B1F-3A287A571E02}"/>
            </a:ext>
          </a:extLst>
        </xdr:cNvPr>
        <xdr:cNvSpPr txBox="1"/>
      </xdr:nvSpPr>
      <xdr:spPr>
        <a:xfrm>
          <a:off x="9391727" y="972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144797</xdr:rowOff>
    </xdr:from>
    <xdr:ext cx="469744" cy="259045"/>
    <xdr:sp macro="" textlink="">
      <xdr:nvSpPr>
        <xdr:cNvPr id="263" name="n_2mainValue【体育館・プール】&#10;一人当たり面積">
          <a:extLst>
            <a:ext uri="{FF2B5EF4-FFF2-40B4-BE49-F238E27FC236}">
              <a16:creationId xmlns:a16="http://schemas.microsoft.com/office/drawing/2014/main" id="{BCE10B86-969A-4E93-A484-C4F77F6BFD9A}"/>
            </a:ext>
          </a:extLst>
        </xdr:cNvPr>
        <xdr:cNvSpPr txBox="1"/>
      </xdr:nvSpPr>
      <xdr:spPr>
        <a:xfrm>
          <a:off x="8515427" y="974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166387</xdr:rowOff>
    </xdr:from>
    <xdr:ext cx="469744" cy="259045"/>
    <xdr:sp macro="" textlink="">
      <xdr:nvSpPr>
        <xdr:cNvPr id="264" name="n_3mainValue【体育館・プール】&#10;一人当たり面積">
          <a:extLst>
            <a:ext uri="{FF2B5EF4-FFF2-40B4-BE49-F238E27FC236}">
              <a16:creationId xmlns:a16="http://schemas.microsoft.com/office/drawing/2014/main" id="{CABBCD57-F29D-4151-8DA3-C246129C84E0}"/>
            </a:ext>
          </a:extLst>
        </xdr:cNvPr>
        <xdr:cNvSpPr txBox="1"/>
      </xdr:nvSpPr>
      <xdr:spPr>
        <a:xfrm>
          <a:off x="7626427"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16527</xdr:rowOff>
    </xdr:from>
    <xdr:ext cx="469744" cy="259045"/>
    <xdr:sp macro="" textlink="">
      <xdr:nvSpPr>
        <xdr:cNvPr id="265" name="n_4mainValue【体育館・プール】&#10;一人当たり面積">
          <a:extLst>
            <a:ext uri="{FF2B5EF4-FFF2-40B4-BE49-F238E27FC236}">
              <a16:creationId xmlns:a16="http://schemas.microsoft.com/office/drawing/2014/main" id="{85BC6848-784C-4757-ACD1-4A32EAD2A1C1}"/>
            </a:ext>
          </a:extLst>
        </xdr:cNvPr>
        <xdr:cNvSpPr txBox="1"/>
      </xdr:nvSpPr>
      <xdr:spPr>
        <a:xfrm>
          <a:off x="6737427" y="978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2138D1C-4A90-41B0-BBCC-E0D3028261E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FC14ED53-A021-431B-AB84-61380D4B520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B1AFF09-8C2B-445F-B23C-1596A8E73F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1CF2BB7-7312-4AC6-B6EA-0A01C063DB0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35272C75-A02B-426A-BF4C-869B25C58EC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4C182B8A-0295-4789-B7B9-B2F9EFBA061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53B1DD8-1D6E-4C95-84F7-FB62B82F5CB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F51B79C-DB1D-4EDE-8560-AE32A87B232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7708D42-2DE6-4AFC-8C7E-37D60B1DE53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35833E3C-FC15-4A9D-9789-EB4C834FBEF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B4BFCCDB-6FCB-4241-B0A3-3985C43578A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50BBC3E0-861B-42B9-98D5-0AB1499A162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EB1E546D-B3BD-4DE3-B33D-D92F318288B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49F3B08B-8BE0-4D91-BC98-D3CBBAA73EB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C3FEAC1E-0765-44FD-8E18-DB972ED6043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86E88263-E6B9-4EC4-A909-752287DACDF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2FDDBE02-C0CA-4176-992E-158946EB75E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D681E25E-28EB-45E2-8159-0B650B0E4C8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7BD29A00-B8E3-4DC3-9F66-3297268C4E5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589A753-20F7-40F9-BBAD-B2B023176A2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D0D83D29-20F6-4817-9096-9840F0099B8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4A872A6-B349-4693-9BF9-DDABAC5F0E9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14712C06-1FB6-4E0D-939E-C257CCE16B33}"/>
            </a:ext>
          </a:extLst>
        </xdr:cNvPr>
        <xdr:cNvCxnSpPr/>
      </xdr:nvCxnSpPr>
      <xdr:spPr>
        <a:xfrm flipV="1">
          <a:off x="4634865" y="13374624"/>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E4B278A4-2DD3-44A4-AFCE-5A8FEBD6C468}"/>
            </a:ext>
          </a:extLst>
        </xdr:cNvPr>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7AF1A9D0-DAFF-4B3C-93FD-3C0F16E5734F}"/>
            </a:ext>
          </a:extLst>
        </xdr:cNvPr>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75ABB466-62C6-44A1-953C-BEC19B578125}"/>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D127F1EB-7DD9-4E29-A77E-2F3DECCDED97}"/>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6875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F14DEC7-3412-4A04-9547-EA9E33F9A664}"/>
            </a:ext>
          </a:extLst>
        </xdr:cNvPr>
        <xdr:cNvSpPr txBox="1"/>
      </xdr:nvSpPr>
      <xdr:spPr>
        <a:xfrm>
          <a:off x="4673600" y="1389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4B1CAA9B-C0F4-4D14-9A9C-68A8F842353A}"/>
            </a:ext>
          </a:extLst>
        </xdr:cNvPr>
        <xdr:cNvSpPr/>
      </xdr:nvSpPr>
      <xdr:spPr>
        <a:xfrm>
          <a:off x="45847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1AEDECA2-86FD-4135-819E-C3DEADEEA3BF}"/>
            </a:ext>
          </a:extLst>
        </xdr:cNvPr>
        <xdr:cNvSpPr/>
      </xdr:nvSpPr>
      <xdr:spPr>
        <a:xfrm>
          <a:off x="3746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F8B169FE-DC5B-410D-8883-B5FF3EC48403}"/>
            </a:ext>
          </a:extLst>
        </xdr:cNvPr>
        <xdr:cNvSpPr/>
      </xdr:nvSpPr>
      <xdr:spPr>
        <a:xfrm>
          <a:off x="2857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297" name="フローチャート: 判断 296">
          <a:extLst>
            <a:ext uri="{FF2B5EF4-FFF2-40B4-BE49-F238E27FC236}">
              <a16:creationId xmlns:a16="http://schemas.microsoft.com/office/drawing/2014/main" id="{98BB4D61-8B92-426B-B528-F4D40516E802}"/>
            </a:ext>
          </a:extLst>
        </xdr:cNvPr>
        <xdr:cNvSpPr/>
      </xdr:nvSpPr>
      <xdr:spPr>
        <a:xfrm>
          <a:off x="1968500" y="1380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298" name="フローチャート: 判断 297">
          <a:extLst>
            <a:ext uri="{FF2B5EF4-FFF2-40B4-BE49-F238E27FC236}">
              <a16:creationId xmlns:a16="http://schemas.microsoft.com/office/drawing/2014/main" id="{86A52265-2CD4-4800-AF0B-6199CD720D14}"/>
            </a:ext>
          </a:extLst>
        </xdr:cNvPr>
        <xdr:cNvSpPr/>
      </xdr:nvSpPr>
      <xdr:spPr>
        <a:xfrm>
          <a:off x="10795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1058892-E304-4220-B707-1F4D68C32F5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5EC7C6B-94E1-4A40-882A-87EBDF4025B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98DB607-E36C-489D-8AF2-73980066E95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119B664-5319-4324-A4F9-A3A6D90D188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FAE0F0A-DA0F-4019-9DAF-E6D27D33751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92456</xdr:rowOff>
    </xdr:from>
    <xdr:to>
      <xdr:col>24</xdr:col>
      <xdr:colOff>114300</xdr:colOff>
      <xdr:row>79</xdr:row>
      <xdr:rowOff>22606</xdr:rowOff>
    </xdr:to>
    <xdr:sp macro="" textlink="">
      <xdr:nvSpPr>
        <xdr:cNvPr id="304" name="楕円 303">
          <a:extLst>
            <a:ext uri="{FF2B5EF4-FFF2-40B4-BE49-F238E27FC236}">
              <a16:creationId xmlns:a16="http://schemas.microsoft.com/office/drawing/2014/main" id="{436EBB7A-0100-4847-8459-5A4268E13E91}"/>
            </a:ext>
          </a:extLst>
        </xdr:cNvPr>
        <xdr:cNvSpPr/>
      </xdr:nvSpPr>
      <xdr:spPr>
        <a:xfrm>
          <a:off x="4584700" y="134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115333</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F5C0B41A-18DF-4C52-9D51-9A3F28CDDD95}"/>
            </a:ext>
          </a:extLst>
        </xdr:cNvPr>
        <xdr:cNvSpPr txBox="1"/>
      </xdr:nvSpPr>
      <xdr:spPr>
        <a:xfrm>
          <a:off x="4673600" y="1331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87885</xdr:rowOff>
    </xdr:from>
    <xdr:to>
      <xdr:col>20</xdr:col>
      <xdr:colOff>38100</xdr:colOff>
      <xdr:row>79</xdr:row>
      <xdr:rowOff>18035</xdr:rowOff>
    </xdr:to>
    <xdr:sp macro="" textlink="">
      <xdr:nvSpPr>
        <xdr:cNvPr id="306" name="楕円 305">
          <a:extLst>
            <a:ext uri="{FF2B5EF4-FFF2-40B4-BE49-F238E27FC236}">
              <a16:creationId xmlns:a16="http://schemas.microsoft.com/office/drawing/2014/main" id="{CA382AEA-DBE4-4A19-8289-E705BB487538}"/>
            </a:ext>
          </a:extLst>
        </xdr:cNvPr>
        <xdr:cNvSpPr/>
      </xdr:nvSpPr>
      <xdr:spPr>
        <a:xfrm>
          <a:off x="3746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138685</xdr:rowOff>
    </xdr:from>
    <xdr:to>
      <xdr:col>24</xdr:col>
      <xdr:colOff>63500</xdr:colOff>
      <xdr:row>78</xdr:row>
      <xdr:rowOff>143256</xdr:rowOff>
    </xdr:to>
    <xdr:cxnSp macro="">
      <xdr:nvCxnSpPr>
        <xdr:cNvPr id="307" name="直線コネクタ 306">
          <a:extLst>
            <a:ext uri="{FF2B5EF4-FFF2-40B4-BE49-F238E27FC236}">
              <a16:creationId xmlns:a16="http://schemas.microsoft.com/office/drawing/2014/main" id="{33AAF415-CB4B-415F-A1A0-A12CDE4430A9}"/>
            </a:ext>
          </a:extLst>
        </xdr:cNvPr>
        <xdr:cNvCxnSpPr/>
      </xdr:nvCxnSpPr>
      <xdr:spPr>
        <a:xfrm>
          <a:off x="3797300" y="135117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163322</xdr:rowOff>
    </xdr:from>
    <xdr:to>
      <xdr:col>15</xdr:col>
      <xdr:colOff>101600</xdr:colOff>
      <xdr:row>78</xdr:row>
      <xdr:rowOff>93472</xdr:rowOff>
    </xdr:to>
    <xdr:sp macro="" textlink="">
      <xdr:nvSpPr>
        <xdr:cNvPr id="308" name="楕円 307">
          <a:extLst>
            <a:ext uri="{FF2B5EF4-FFF2-40B4-BE49-F238E27FC236}">
              <a16:creationId xmlns:a16="http://schemas.microsoft.com/office/drawing/2014/main" id="{81B03DCF-3340-4306-8AFA-BF35F1B76569}"/>
            </a:ext>
          </a:extLst>
        </xdr:cNvPr>
        <xdr:cNvSpPr/>
      </xdr:nvSpPr>
      <xdr:spPr>
        <a:xfrm>
          <a:off x="2857500" y="1336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42672</xdr:rowOff>
    </xdr:from>
    <xdr:to>
      <xdr:col>19</xdr:col>
      <xdr:colOff>177800</xdr:colOff>
      <xdr:row>78</xdr:row>
      <xdr:rowOff>138685</xdr:rowOff>
    </xdr:to>
    <xdr:cxnSp macro="">
      <xdr:nvCxnSpPr>
        <xdr:cNvPr id="309" name="直線コネクタ 308">
          <a:extLst>
            <a:ext uri="{FF2B5EF4-FFF2-40B4-BE49-F238E27FC236}">
              <a16:creationId xmlns:a16="http://schemas.microsoft.com/office/drawing/2014/main" id="{D951DEC7-6BEA-4C40-8333-FC70AED976C3}"/>
            </a:ext>
          </a:extLst>
        </xdr:cNvPr>
        <xdr:cNvCxnSpPr/>
      </xdr:nvCxnSpPr>
      <xdr:spPr>
        <a:xfrm>
          <a:off x="2908300" y="13415772"/>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110744</xdr:rowOff>
    </xdr:from>
    <xdr:to>
      <xdr:col>10</xdr:col>
      <xdr:colOff>165100</xdr:colOff>
      <xdr:row>78</xdr:row>
      <xdr:rowOff>40894</xdr:rowOff>
    </xdr:to>
    <xdr:sp macro="" textlink="">
      <xdr:nvSpPr>
        <xdr:cNvPr id="310" name="楕円 309">
          <a:extLst>
            <a:ext uri="{FF2B5EF4-FFF2-40B4-BE49-F238E27FC236}">
              <a16:creationId xmlns:a16="http://schemas.microsoft.com/office/drawing/2014/main" id="{EDCFC165-A50D-4E49-99C3-B06FCF472180}"/>
            </a:ext>
          </a:extLst>
        </xdr:cNvPr>
        <xdr:cNvSpPr/>
      </xdr:nvSpPr>
      <xdr:spPr>
        <a:xfrm>
          <a:off x="1968500" y="133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161544</xdr:rowOff>
    </xdr:from>
    <xdr:to>
      <xdr:col>15</xdr:col>
      <xdr:colOff>50800</xdr:colOff>
      <xdr:row>78</xdr:row>
      <xdr:rowOff>42672</xdr:rowOff>
    </xdr:to>
    <xdr:cxnSp macro="">
      <xdr:nvCxnSpPr>
        <xdr:cNvPr id="311" name="直線コネクタ 310">
          <a:extLst>
            <a:ext uri="{FF2B5EF4-FFF2-40B4-BE49-F238E27FC236}">
              <a16:creationId xmlns:a16="http://schemas.microsoft.com/office/drawing/2014/main" id="{852284DC-D07F-4F08-9CDD-7606BB57F2F1}"/>
            </a:ext>
          </a:extLst>
        </xdr:cNvPr>
        <xdr:cNvCxnSpPr/>
      </xdr:nvCxnSpPr>
      <xdr:spPr>
        <a:xfrm>
          <a:off x="2019300" y="1336319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60452</xdr:rowOff>
    </xdr:from>
    <xdr:to>
      <xdr:col>6</xdr:col>
      <xdr:colOff>38100</xdr:colOff>
      <xdr:row>77</xdr:row>
      <xdr:rowOff>162052</xdr:rowOff>
    </xdr:to>
    <xdr:sp macro="" textlink="">
      <xdr:nvSpPr>
        <xdr:cNvPr id="312" name="楕円 311">
          <a:extLst>
            <a:ext uri="{FF2B5EF4-FFF2-40B4-BE49-F238E27FC236}">
              <a16:creationId xmlns:a16="http://schemas.microsoft.com/office/drawing/2014/main" id="{F0173EBE-4342-4B0A-9CC2-7C9F649138BB}"/>
            </a:ext>
          </a:extLst>
        </xdr:cNvPr>
        <xdr:cNvSpPr/>
      </xdr:nvSpPr>
      <xdr:spPr>
        <a:xfrm>
          <a:off x="1079500" y="132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111252</xdr:rowOff>
    </xdr:from>
    <xdr:to>
      <xdr:col>10</xdr:col>
      <xdr:colOff>114300</xdr:colOff>
      <xdr:row>77</xdr:row>
      <xdr:rowOff>161544</xdr:rowOff>
    </xdr:to>
    <xdr:cxnSp macro="">
      <xdr:nvCxnSpPr>
        <xdr:cNvPr id="313" name="直線コネクタ 312">
          <a:extLst>
            <a:ext uri="{FF2B5EF4-FFF2-40B4-BE49-F238E27FC236}">
              <a16:creationId xmlns:a16="http://schemas.microsoft.com/office/drawing/2014/main" id="{F70D3884-FE59-4669-A5C8-CBD188EBCAFD}"/>
            </a:ext>
          </a:extLst>
        </xdr:cNvPr>
        <xdr:cNvCxnSpPr/>
      </xdr:nvCxnSpPr>
      <xdr:spPr>
        <a:xfrm>
          <a:off x="1130300" y="1331290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96029</xdr:rowOff>
    </xdr:from>
    <xdr:ext cx="405111" cy="259045"/>
    <xdr:sp macro="" textlink="">
      <xdr:nvSpPr>
        <xdr:cNvPr id="314" name="n_1aveValue【福祉施設】&#10;有形固定資産減価償却率">
          <a:extLst>
            <a:ext uri="{FF2B5EF4-FFF2-40B4-BE49-F238E27FC236}">
              <a16:creationId xmlns:a16="http://schemas.microsoft.com/office/drawing/2014/main" id="{7A34EC29-73FE-47FD-9F67-01FC760AE7B9}"/>
            </a:ext>
          </a:extLst>
        </xdr:cNvPr>
        <xdr:cNvSpPr txBox="1"/>
      </xdr:nvSpPr>
      <xdr:spPr>
        <a:xfrm>
          <a:off x="3582044" y="1398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52595</xdr:rowOff>
    </xdr:from>
    <xdr:ext cx="405111" cy="259045"/>
    <xdr:sp macro="" textlink="">
      <xdr:nvSpPr>
        <xdr:cNvPr id="315" name="n_2aveValue【福祉施設】&#10;有形固定資産減価償却率">
          <a:extLst>
            <a:ext uri="{FF2B5EF4-FFF2-40B4-BE49-F238E27FC236}">
              <a16:creationId xmlns:a16="http://schemas.microsoft.com/office/drawing/2014/main" id="{111154B5-FD17-48BA-8948-E7B7AC04E54D}"/>
            </a:ext>
          </a:extLst>
        </xdr:cNvPr>
        <xdr:cNvSpPr txBox="1"/>
      </xdr:nvSpPr>
      <xdr:spPr>
        <a:xfrm>
          <a:off x="2705744" y="1394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6875</xdr:rowOff>
    </xdr:from>
    <xdr:ext cx="405111" cy="259045"/>
    <xdr:sp macro="" textlink="">
      <xdr:nvSpPr>
        <xdr:cNvPr id="316" name="n_3aveValue【福祉施設】&#10;有形固定資産減価償却率">
          <a:extLst>
            <a:ext uri="{FF2B5EF4-FFF2-40B4-BE49-F238E27FC236}">
              <a16:creationId xmlns:a16="http://schemas.microsoft.com/office/drawing/2014/main" id="{4C4E302B-F39B-4F61-A72E-B1642BC5A0C7}"/>
            </a:ext>
          </a:extLst>
        </xdr:cNvPr>
        <xdr:cNvSpPr txBox="1"/>
      </xdr:nvSpPr>
      <xdr:spPr>
        <a:xfrm>
          <a:off x="1816744" y="1389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150892</xdr:rowOff>
    </xdr:from>
    <xdr:ext cx="405111" cy="259045"/>
    <xdr:sp macro="" textlink="">
      <xdr:nvSpPr>
        <xdr:cNvPr id="317" name="n_4aveValue【福祉施設】&#10;有形固定資産減価償却率">
          <a:extLst>
            <a:ext uri="{FF2B5EF4-FFF2-40B4-BE49-F238E27FC236}">
              <a16:creationId xmlns:a16="http://schemas.microsoft.com/office/drawing/2014/main" id="{961F6AE6-110B-4289-95DE-DD8FF63756A5}"/>
            </a:ext>
          </a:extLst>
        </xdr:cNvPr>
        <xdr:cNvSpPr txBox="1"/>
      </xdr:nvSpPr>
      <xdr:spPr>
        <a:xfrm>
          <a:off x="927744" y="1386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34562</xdr:rowOff>
    </xdr:from>
    <xdr:ext cx="405111" cy="259045"/>
    <xdr:sp macro="" textlink="">
      <xdr:nvSpPr>
        <xdr:cNvPr id="318" name="n_1mainValue【福祉施設】&#10;有形固定資産減価償却率">
          <a:extLst>
            <a:ext uri="{FF2B5EF4-FFF2-40B4-BE49-F238E27FC236}">
              <a16:creationId xmlns:a16="http://schemas.microsoft.com/office/drawing/2014/main" id="{1D7FA84E-5B0B-47E9-AE13-DF5E0B6BCBC0}"/>
            </a:ext>
          </a:extLst>
        </xdr:cNvPr>
        <xdr:cNvSpPr txBox="1"/>
      </xdr:nvSpPr>
      <xdr:spPr>
        <a:xfrm>
          <a:off x="3582044" y="1323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109999</xdr:rowOff>
    </xdr:from>
    <xdr:ext cx="405111" cy="259045"/>
    <xdr:sp macro="" textlink="">
      <xdr:nvSpPr>
        <xdr:cNvPr id="319" name="n_2mainValue【福祉施設】&#10;有形固定資産減価償却率">
          <a:extLst>
            <a:ext uri="{FF2B5EF4-FFF2-40B4-BE49-F238E27FC236}">
              <a16:creationId xmlns:a16="http://schemas.microsoft.com/office/drawing/2014/main" id="{3963287C-30AC-4B01-9A28-CD3D601A31BF}"/>
            </a:ext>
          </a:extLst>
        </xdr:cNvPr>
        <xdr:cNvSpPr txBox="1"/>
      </xdr:nvSpPr>
      <xdr:spPr>
        <a:xfrm>
          <a:off x="2705744" y="1314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57421</xdr:rowOff>
    </xdr:from>
    <xdr:ext cx="405111" cy="259045"/>
    <xdr:sp macro="" textlink="">
      <xdr:nvSpPr>
        <xdr:cNvPr id="320" name="n_3mainValue【福祉施設】&#10;有形固定資産減価償却率">
          <a:extLst>
            <a:ext uri="{FF2B5EF4-FFF2-40B4-BE49-F238E27FC236}">
              <a16:creationId xmlns:a16="http://schemas.microsoft.com/office/drawing/2014/main" id="{EFFD0DE7-BAF1-404B-B620-8108B223CB5A}"/>
            </a:ext>
          </a:extLst>
        </xdr:cNvPr>
        <xdr:cNvSpPr txBox="1"/>
      </xdr:nvSpPr>
      <xdr:spPr>
        <a:xfrm>
          <a:off x="1816744" y="1308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7129</xdr:rowOff>
    </xdr:from>
    <xdr:ext cx="405111" cy="259045"/>
    <xdr:sp macro="" textlink="">
      <xdr:nvSpPr>
        <xdr:cNvPr id="321" name="n_4mainValue【福祉施設】&#10;有形固定資産減価償却率">
          <a:extLst>
            <a:ext uri="{FF2B5EF4-FFF2-40B4-BE49-F238E27FC236}">
              <a16:creationId xmlns:a16="http://schemas.microsoft.com/office/drawing/2014/main" id="{E4BC0C11-563B-457A-8E6F-F02CB7552BE9}"/>
            </a:ext>
          </a:extLst>
        </xdr:cNvPr>
        <xdr:cNvSpPr txBox="1"/>
      </xdr:nvSpPr>
      <xdr:spPr>
        <a:xfrm>
          <a:off x="927744" y="1303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CFA0D4F-C36D-462B-930D-FBC7F08238E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25B4F4C-56BA-4396-8676-46B71A47AD0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5D6666C-EFCF-4EFF-A23D-787F3A12508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F2F2A36-497F-4AE3-BFC5-A74E65AABA9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26E8D3E-BE01-454F-8E7B-4878D3F5358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1B38D97-E227-49D9-AC5E-7E578952D19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A29F237-DAB5-43E5-8E45-61541C4DC28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64B82C5-8845-4472-BE2B-CE27789AC0A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1997917-4835-4E7C-9FE8-7042B3074EE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8044298-2C2E-4A97-B195-6BE5BEB4F79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2A5A5F87-1A05-4ECE-9C07-365D58D0C54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ECB3A79E-C72E-458F-83A8-E68F3420193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4FC4E529-29D8-4191-89C6-8C19D22A922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CB0FFDA1-20EC-4D98-93B5-DC2CFB46A48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ABAABB0E-4AB6-46AC-9C9E-7945A5813EF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636DB84F-EA07-42F0-94B0-D94646CC93F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5602EE25-4584-4001-8AB4-517034DBD24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5D4A80B-DC87-4DE2-8D59-513DEBF2006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5A92D3E-0743-45A0-A169-0BE77A138B8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E1181B8A-D560-4EE2-B83D-7CDB682CDC31}"/>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6F7C1F5E-832B-4C3D-8014-FCF215E0859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EDC1E884-5A3E-4292-838C-30F870D57FC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1ACA775C-BBA2-4045-B99A-90D1046F7C0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89D2BA87-039D-43D7-9044-3B37E4BEBF8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3D352DB2-7685-4B04-BCAA-574CA510D1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0FC4D470-2C8E-4C47-97E9-B23DA60CA8FF}"/>
            </a:ext>
          </a:extLst>
        </xdr:cNvPr>
        <xdr:cNvCxnSpPr/>
      </xdr:nvCxnSpPr>
      <xdr:spPr>
        <a:xfrm flipV="1">
          <a:off x="10476865" y="13389429"/>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CF843EB8-253B-4FDC-9A50-B84A35901D05}"/>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59BC759F-49B8-4902-84AD-AEAA603A3213}"/>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96DF7C7A-5438-4C97-9125-F8F8FD6509D8}"/>
            </a:ext>
          </a:extLst>
        </xdr:cNvPr>
        <xdr:cNvSpPr txBox="1"/>
      </xdr:nvSpPr>
      <xdr:spPr>
        <a:xfrm>
          <a:off x="105156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E9025995-F57E-4F82-AF6D-A9724C347425}"/>
            </a:ext>
          </a:extLst>
        </xdr:cNvPr>
        <xdr:cNvCxnSpPr/>
      </xdr:nvCxnSpPr>
      <xdr:spPr>
        <a:xfrm>
          <a:off x="10388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103432</xdr:rowOff>
    </xdr:from>
    <xdr:ext cx="469744" cy="259045"/>
    <xdr:sp macro="" textlink="">
      <xdr:nvSpPr>
        <xdr:cNvPr id="352" name="【福祉施設】&#10;一人当たり面積平均値テキスト">
          <a:extLst>
            <a:ext uri="{FF2B5EF4-FFF2-40B4-BE49-F238E27FC236}">
              <a16:creationId xmlns:a16="http://schemas.microsoft.com/office/drawing/2014/main" id="{5E985D85-80A7-4B0B-AE35-1E41C699276D}"/>
            </a:ext>
          </a:extLst>
        </xdr:cNvPr>
        <xdr:cNvSpPr txBox="1"/>
      </xdr:nvSpPr>
      <xdr:spPr>
        <a:xfrm>
          <a:off x="10515600" y="14676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BCAA7C22-A034-41A9-9742-3A9FD1EF3EBA}"/>
            </a:ext>
          </a:extLst>
        </xdr:cNvPr>
        <xdr:cNvSpPr/>
      </xdr:nvSpPr>
      <xdr:spPr>
        <a:xfrm>
          <a:off x="10426700" y="1469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10DEC656-8D07-4899-8C1F-4328307B8531}"/>
            </a:ext>
          </a:extLst>
        </xdr:cNvPr>
        <xdr:cNvSpPr/>
      </xdr:nvSpPr>
      <xdr:spPr>
        <a:xfrm>
          <a:off x="9588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A2BD4E44-991E-4456-9F5F-56501CED32B1}"/>
            </a:ext>
          </a:extLst>
        </xdr:cNvPr>
        <xdr:cNvSpPr/>
      </xdr:nvSpPr>
      <xdr:spPr>
        <a:xfrm>
          <a:off x="8699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356" name="フローチャート: 判断 355">
          <a:extLst>
            <a:ext uri="{FF2B5EF4-FFF2-40B4-BE49-F238E27FC236}">
              <a16:creationId xmlns:a16="http://schemas.microsoft.com/office/drawing/2014/main" id="{F8896EC1-1010-448C-BE7A-2F24B0884F71}"/>
            </a:ext>
          </a:extLst>
        </xdr:cNvPr>
        <xdr:cNvSpPr/>
      </xdr:nvSpPr>
      <xdr:spPr>
        <a:xfrm>
          <a:off x="7810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357" name="フローチャート: 判断 356">
          <a:extLst>
            <a:ext uri="{FF2B5EF4-FFF2-40B4-BE49-F238E27FC236}">
              <a16:creationId xmlns:a16="http://schemas.microsoft.com/office/drawing/2014/main" id="{5FD87716-0451-4837-A694-691CAA89D090}"/>
            </a:ext>
          </a:extLst>
        </xdr:cNvPr>
        <xdr:cNvSpPr/>
      </xdr:nvSpPr>
      <xdr:spPr>
        <a:xfrm>
          <a:off x="6921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0139D1D-E028-4B79-9544-0181B4A5949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B0B3F68-4F99-4EDF-8F65-A110363FA5B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1A3B9DE-EC23-4E8D-BB81-409856BE913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E0A6DA1-4AF8-4B85-B278-885A3355ED5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E1F1017-6B78-4ECB-A643-D80A40BCEAB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35742</xdr:rowOff>
    </xdr:from>
    <xdr:to>
      <xdr:col>55</xdr:col>
      <xdr:colOff>50800</xdr:colOff>
      <xdr:row>85</xdr:row>
      <xdr:rowOff>137342</xdr:rowOff>
    </xdr:to>
    <xdr:sp macro="" textlink="">
      <xdr:nvSpPr>
        <xdr:cNvPr id="363" name="楕円 362">
          <a:extLst>
            <a:ext uri="{FF2B5EF4-FFF2-40B4-BE49-F238E27FC236}">
              <a16:creationId xmlns:a16="http://schemas.microsoft.com/office/drawing/2014/main" id="{20A6AC2B-47A3-4972-9DCF-3ACDD1631C62}"/>
            </a:ext>
          </a:extLst>
        </xdr:cNvPr>
        <xdr:cNvSpPr/>
      </xdr:nvSpPr>
      <xdr:spPr>
        <a:xfrm>
          <a:off x="10426700" y="1460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58619</xdr:rowOff>
    </xdr:from>
    <xdr:ext cx="469744" cy="259045"/>
    <xdr:sp macro="" textlink="">
      <xdr:nvSpPr>
        <xdr:cNvPr id="364" name="【福祉施設】&#10;一人当たり面積該当値テキスト">
          <a:extLst>
            <a:ext uri="{FF2B5EF4-FFF2-40B4-BE49-F238E27FC236}">
              <a16:creationId xmlns:a16="http://schemas.microsoft.com/office/drawing/2014/main" id="{5BAC78F2-1814-4E4A-84DE-B1ACA0D30C5D}"/>
            </a:ext>
          </a:extLst>
        </xdr:cNvPr>
        <xdr:cNvSpPr txBox="1"/>
      </xdr:nvSpPr>
      <xdr:spPr>
        <a:xfrm>
          <a:off x="10515600" y="1446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4173</xdr:rowOff>
    </xdr:from>
    <xdr:to>
      <xdr:col>50</xdr:col>
      <xdr:colOff>165100</xdr:colOff>
      <xdr:row>85</xdr:row>
      <xdr:rowOff>105773</xdr:rowOff>
    </xdr:to>
    <xdr:sp macro="" textlink="">
      <xdr:nvSpPr>
        <xdr:cNvPr id="365" name="楕円 364">
          <a:extLst>
            <a:ext uri="{FF2B5EF4-FFF2-40B4-BE49-F238E27FC236}">
              <a16:creationId xmlns:a16="http://schemas.microsoft.com/office/drawing/2014/main" id="{E4E5CCED-1613-4029-80E3-AE8FC4B3B32D}"/>
            </a:ext>
          </a:extLst>
        </xdr:cNvPr>
        <xdr:cNvSpPr/>
      </xdr:nvSpPr>
      <xdr:spPr>
        <a:xfrm>
          <a:off x="9588500" y="1457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54973</xdr:rowOff>
    </xdr:from>
    <xdr:to>
      <xdr:col>55</xdr:col>
      <xdr:colOff>0</xdr:colOff>
      <xdr:row>85</xdr:row>
      <xdr:rowOff>86542</xdr:rowOff>
    </xdr:to>
    <xdr:cxnSp macro="">
      <xdr:nvCxnSpPr>
        <xdr:cNvPr id="366" name="直線コネクタ 365">
          <a:extLst>
            <a:ext uri="{FF2B5EF4-FFF2-40B4-BE49-F238E27FC236}">
              <a16:creationId xmlns:a16="http://schemas.microsoft.com/office/drawing/2014/main" id="{3605D215-47E9-4380-B677-EA0F9CA4EC04}"/>
            </a:ext>
          </a:extLst>
        </xdr:cNvPr>
        <xdr:cNvCxnSpPr/>
      </xdr:nvCxnSpPr>
      <xdr:spPr>
        <a:xfrm>
          <a:off x="9639300" y="14628223"/>
          <a:ext cx="8382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47716</xdr:rowOff>
    </xdr:from>
    <xdr:to>
      <xdr:col>46</xdr:col>
      <xdr:colOff>38100</xdr:colOff>
      <xdr:row>85</xdr:row>
      <xdr:rowOff>149316</xdr:rowOff>
    </xdr:to>
    <xdr:sp macro="" textlink="">
      <xdr:nvSpPr>
        <xdr:cNvPr id="367" name="楕円 366">
          <a:extLst>
            <a:ext uri="{FF2B5EF4-FFF2-40B4-BE49-F238E27FC236}">
              <a16:creationId xmlns:a16="http://schemas.microsoft.com/office/drawing/2014/main" id="{B85464CE-C254-451C-90FE-5C7E4FB9C97A}"/>
            </a:ext>
          </a:extLst>
        </xdr:cNvPr>
        <xdr:cNvSpPr/>
      </xdr:nvSpPr>
      <xdr:spPr>
        <a:xfrm>
          <a:off x="86995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54973</xdr:rowOff>
    </xdr:from>
    <xdr:to>
      <xdr:col>50</xdr:col>
      <xdr:colOff>114300</xdr:colOff>
      <xdr:row>85</xdr:row>
      <xdr:rowOff>98516</xdr:rowOff>
    </xdr:to>
    <xdr:cxnSp macro="">
      <xdr:nvCxnSpPr>
        <xdr:cNvPr id="368" name="直線コネクタ 367">
          <a:extLst>
            <a:ext uri="{FF2B5EF4-FFF2-40B4-BE49-F238E27FC236}">
              <a16:creationId xmlns:a16="http://schemas.microsoft.com/office/drawing/2014/main" id="{A41BEFF5-D86C-46E5-BEE9-AA08E1FC033E}"/>
            </a:ext>
          </a:extLst>
        </xdr:cNvPr>
        <xdr:cNvCxnSpPr/>
      </xdr:nvCxnSpPr>
      <xdr:spPr>
        <a:xfrm flipV="1">
          <a:off x="8750300" y="1462822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53158</xdr:rowOff>
    </xdr:from>
    <xdr:to>
      <xdr:col>41</xdr:col>
      <xdr:colOff>101600</xdr:colOff>
      <xdr:row>85</xdr:row>
      <xdr:rowOff>154758</xdr:rowOff>
    </xdr:to>
    <xdr:sp macro="" textlink="">
      <xdr:nvSpPr>
        <xdr:cNvPr id="369" name="楕円 368">
          <a:extLst>
            <a:ext uri="{FF2B5EF4-FFF2-40B4-BE49-F238E27FC236}">
              <a16:creationId xmlns:a16="http://schemas.microsoft.com/office/drawing/2014/main" id="{17ACD4AE-4A77-469B-B98C-677981ACFCCD}"/>
            </a:ext>
          </a:extLst>
        </xdr:cNvPr>
        <xdr:cNvSpPr/>
      </xdr:nvSpPr>
      <xdr:spPr>
        <a:xfrm>
          <a:off x="7810500" y="146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98516</xdr:rowOff>
    </xdr:from>
    <xdr:to>
      <xdr:col>45</xdr:col>
      <xdr:colOff>177800</xdr:colOff>
      <xdr:row>85</xdr:row>
      <xdr:rowOff>103958</xdr:rowOff>
    </xdr:to>
    <xdr:cxnSp macro="">
      <xdr:nvCxnSpPr>
        <xdr:cNvPr id="370" name="直線コネクタ 369">
          <a:extLst>
            <a:ext uri="{FF2B5EF4-FFF2-40B4-BE49-F238E27FC236}">
              <a16:creationId xmlns:a16="http://schemas.microsoft.com/office/drawing/2014/main" id="{3B912BEA-FC3C-47BB-81A5-808FC9DC61DD}"/>
            </a:ext>
          </a:extLst>
        </xdr:cNvPr>
        <xdr:cNvCxnSpPr/>
      </xdr:nvCxnSpPr>
      <xdr:spPr>
        <a:xfrm flipV="1">
          <a:off x="7861300" y="14671766"/>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58601</xdr:rowOff>
    </xdr:from>
    <xdr:to>
      <xdr:col>36</xdr:col>
      <xdr:colOff>165100</xdr:colOff>
      <xdr:row>85</xdr:row>
      <xdr:rowOff>160201</xdr:rowOff>
    </xdr:to>
    <xdr:sp macro="" textlink="">
      <xdr:nvSpPr>
        <xdr:cNvPr id="371" name="楕円 370">
          <a:extLst>
            <a:ext uri="{FF2B5EF4-FFF2-40B4-BE49-F238E27FC236}">
              <a16:creationId xmlns:a16="http://schemas.microsoft.com/office/drawing/2014/main" id="{BBB843D5-A9E0-4DB8-A25B-DB4460B236E0}"/>
            </a:ext>
          </a:extLst>
        </xdr:cNvPr>
        <xdr:cNvSpPr/>
      </xdr:nvSpPr>
      <xdr:spPr>
        <a:xfrm>
          <a:off x="6921500" y="1463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103958</xdr:rowOff>
    </xdr:from>
    <xdr:to>
      <xdr:col>41</xdr:col>
      <xdr:colOff>50800</xdr:colOff>
      <xdr:row>85</xdr:row>
      <xdr:rowOff>109401</xdr:rowOff>
    </xdr:to>
    <xdr:cxnSp macro="">
      <xdr:nvCxnSpPr>
        <xdr:cNvPr id="372" name="直線コネクタ 371">
          <a:extLst>
            <a:ext uri="{FF2B5EF4-FFF2-40B4-BE49-F238E27FC236}">
              <a16:creationId xmlns:a16="http://schemas.microsoft.com/office/drawing/2014/main" id="{27C728C8-8107-42D3-B9D0-74CC74CCC775}"/>
            </a:ext>
          </a:extLst>
        </xdr:cNvPr>
        <xdr:cNvCxnSpPr/>
      </xdr:nvCxnSpPr>
      <xdr:spPr>
        <a:xfrm flipV="1">
          <a:off x="6972300" y="1467720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50635</xdr:rowOff>
    </xdr:from>
    <xdr:ext cx="469744" cy="259045"/>
    <xdr:sp macro="" textlink="">
      <xdr:nvSpPr>
        <xdr:cNvPr id="373" name="n_1aveValue【福祉施設】&#10;一人当たり面積">
          <a:extLst>
            <a:ext uri="{FF2B5EF4-FFF2-40B4-BE49-F238E27FC236}">
              <a16:creationId xmlns:a16="http://schemas.microsoft.com/office/drawing/2014/main" id="{1898B3D9-BDF0-4C38-8C40-0166C7358BA3}"/>
            </a:ext>
          </a:extLst>
        </xdr:cNvPr>
        <xdr:cNvSpPr txBox="1"/>
      </xdr:nvSpPr>
      <xdr:spPr>
        <a:xfrm>
          <a:off x="93917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52813</xdr:rowOff>
    </xdr:from>
    <xdr:ext cx="469744" cy="259045"/>
    <xdr:sp macro="" textlink="">
      <xdr:nvSpPr>
        <xdr:cNvPr id="374" name="n_2aveValue【福祉施設】&#10;一人当たり面積">
          <a:extLst>
            <a:ext uri="{FF2B5EF4-FFF2-40B4-BE49-F238E27FC236}">
              <a16:creationId xmlns:a16="http://schemas.microsoft.com/office/drawing/2014/main" id="{35DD8ADF-B2DC-4101-9991-F31B309897ED}"/>
            </a:ext>
          </a:extLst>
        </xdr:cNvPr>
        <xdr:cNvSpPr txBox="1"/>
      </xdr:nvSpPr>
      <xdr:spPr>
        <a:xfrm>
          <a:off x="8515427"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88735</xdr:rowOff>
    </xdr:from>
    <xdr:ext cx="469744" cy="259045"/>
    <xdr:sp macro="" textlink="">
      <xdr:nvSpPr>
        <xdr:cNvPr id="375" name="n_3aveValue【福祉施設】&#10;一人当たり面積">
          <a:extLst>
            <a:ext uri="{FF2B5EF4-FFF2-40B4-BE49-F238E27FC236}">
              <a16:creationId xmlns:a16="http://schemas.microsoft.com/office/drawing/2014/main" id="{677A44D2-8559-4DCD-BC3C-788FD12F2A2A}"/>
            </a:ext>
          </a:extLst>
        </xdr:cNvPr>
        <xdr:cNvSpPr txBox="1"/>
      </xdr:nvSpPr>
      <xdr:spPr>
        <a:xfrm>
          <a:off x="76264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103976</xdr:rowOff>
    </xdr:from>
    <xdr:ext cx="469744" cy="259045"/>
    <xdr:sp macro="" textlink="">
      <xdr:nvSpPr>
        <xdr:cNvPr id="376" name="n_4aveValue【福祉施設】&#10;一人当たり面積">
          <a:extLst>
            <a:ext uri="{FF2B5EF4-FFF2-40B4-BE49-F238E27FC236}">
              <a16:creationId xmlns:a16="http://schemas.microsoft.com/office/drawing/2014/main" id="{69EF57C8-629F-4BAF-A60F-DE8667FFBD30}"/>
            </a:ext>
          </a:extLst>
        </xdr:cNvPr>
        <xdr:cNvSpPr txBox="1"/>
      </xdr:nvSpPr>
      <xdr:spPr>
        <a:xfrm>
          <a:off x="6737427" y="1484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122300</xdr:rowOff>
    </xdr:from>
    <xdr:ext cx="469744" cy="259045"/>
    <xdr:sp macro="" textlink="">
      <xdr:nvSpPr>
        <xdr:cNvPr id="377" name="n_1mainValue【福祉施設】&#10;一人当たり面積">
          <a:extLst>
            <a:ext uri="{FF2B5EF4-FFF2-40B4-BE49-F238E27FC236}">
              <a16:creationId xmlns:a16="http://schemas.microsoft.com/office/drawing/2014/main" id="{A67FEF56-66F9-4E53-A054-B069304C8F5F}"/>
            </a:ext>
          </a:extLst>
        </xdr:cNvPr>
        <xdr:cNvSpPr txBox="1"/>
      </xdr:nvSpPr>
      <xdr:spPr>
        <a:xfrm>
          <a:off x="9391727" y="1435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165843</xdr:rowOff>
    </xdr:from>
    <xdr:ext cx="469744" cy="259045"/>
    <xdr:sp macro="" textlink="">
      <xdr:nvSpPr>
        <xdr:cNvPr id="378" name="n_2mainValue【福祉施設】&#10;一人当たり面積">
          <a:extLst>
            <a:ext uri="{FF2B5EF4-FFF2-40B4-BE49-F238E27FC236}">
              <a16:creationId xmlns:a16="http://schemas.microsoft.com/office/drawing/2014/main" id="{B70AEEB3-34CB-40B9-B09C-2B8FF3E40F16}"/>
            </a:ext>
          </a:extLst>
        </xdr:cNvPr>
        <xdr:cNvSpPr txBox="1"/>
      </xdr:nvSpPr>
      <xdr:spPr>
        <a:xfrm>
          <a:off x="8515427" y="1439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171285</xdr:rowOff>
    </xdr:from>
    <xdr:ext cx="469744" cy="259045"/>
    <xdr:sp macro="" textlink="">
      <xdr:nvSpPr>
        <xdr:cNvPr id="379" name="n_3mainValue【福祉施設】&#10;一人当たり面積">
          <a:extLst>
            <a:ext uri="{FF2B5EF4-FFF2-40B4-BE49-F238E27FC236}">
              <a16:creationId xmlns:a16="http://schemas.microsoft.com/office/drawing/2014/main" id="{0FE7A1D7-CCE7-4B8A-B67D-48D00ED02C98}"/>
            </a:ext>
          </a:extLst>
        </xdr:cNvPr>
        <xdr:cNvSpPr txBox="1"/>
      </xdr:nvSpPr>
      <xdr:spPr>
        <a:xfrm>
          <a:off x="7626427" y="1440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5278</xdr:rowOff>
    </xdr:from>
    <xdr:ext cx="469744" cy="259045"/>
    <xdr:sp macro="" textlink="">
      <xdr:nvSpPr>
        <xdr:cNvPr id="380" name="n_4mainValue【福祉施設】&#10;一人当たり面積">
          <a:extLst>
            <a:ext uri="{FF2B5EF4-FFF2-40B4-BE49-F238E27FC236}">
              <a16:creationId xmlns:a16="http://schemas.microsoft.com/office/drawing/2014/main" id="{C32D8FEA-D78D-4B4B-A23E-914DECFB9A99}"/>
            </a:ext>
          </a:extLst>
        </xdr:cNvPr>
        <xdr:cNvSpPr txBox="1"/>
      </xdr:nvSpPr>
      <xdr:spPr>
        <a:xfrm>
          <a:off x="6737427" y="144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D14F6A22-1D6C-4D9C-AEBB-87A57BFD1E8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CE2EBD41-3053-4346-B547-32CB673AB11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8181AAFC-65B3-4443-BC2F-DC9E304DA00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55FC0895-92B4-4FCA-93CB-BA3215E433C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66DA739-87A7-4377-A672-AD587D5609F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BB551685-B9FE-4484-A6B5-B250B703772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7A79A5F-02C4-4E66-8FAF-F0D33B22908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926226AD-FF8B-47C1-B069-D6B1B824A0C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FD0A219-7996-4A38-BE90-7A8F248ECE6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9C66FA7B-43EF-4135-90FD-D2A6673A38F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728DFA4D-A126-4C79-A908-BD092C0C955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66CE791C-6143-419C-9C72-16C90BC4D6E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B8E61EB4-66E1-48A2-969D-FFD35205525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CAABE4B3-0309-4393-AD49-346F38A3ECE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21DA8EF3-D19A-4159-B33B-2BFFFE31E1D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572296B8-1081-4562-9C54-D4F6C703017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B67FFEDC-8189-4578-A6AC-B567C9147C2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6C66F389-B71B-4B8E-821B-FF9ABF329BD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D8BBC8A7-50DB-4516-A14B-ED88ED68A24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588C4508-453F-4FBE-A812-446B5909E61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4572D643-9462-43A3-8299-F1FEFE6B62F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402B9380-A1CC-4D54-A9F3-39AE0FF5915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B906FA14-CBA6-4A1E-9F2B-B6EAC060D55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5191BEB9-4107-4B99-A76E-6BF3F602B74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F87744B6-D8C1-4B47-8A30-4A1D70E92C4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80212D00-E11A-4BE8-8446-FDA9B5E9D29A}"/>
            </a:ext>
          </a:extLst>
        </xdr:cNvPr>
        <xdr:cNvCxnSpPr/>
      </xdr:nvCxnSpPr>
      <xdr:spPr>
        <a:xfrm flipV="1">
          <a:off x="4634865"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7C4618BB-B4D9-4995-973F-11A66CD2129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7A692C68-8D78-486C-80D5-4CBDD5CA0A6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FB361B66-37CF-4B5F-AAB6-A4AC574054C1}"/>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id="{22AFC15D-6373-4F88-A19D-2AA2AB63C98C}"/>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566E578B-E315-4027-86A9-619A408F17D0}"/>
            </a:ext>
          </a:extLst>
        </xdr:cNvPr>
        <xdr:cNvSpPr txBox="1"/>
      </xdr:nvSpPr>
      <xdr:spPr>
        <a:xfrm>
          <a:off x="4673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a:extLst>
            <a:ext uri="{FF2B5EF4-FFF2-40B4-BE49-F238E27FC236}">
              <a16:creationId xmlns:a16="http://schemas.microsoft.com/office/drawing/2014/main" id="{FD517F1A-1BB5-42F4-8703-D43CE45B1254}"/>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a:extLst>
            <a:ext uri="{FF2B5EF4-FFF2-40B4-BE49-F238E27FC236}">
              <a16:creationId xmlns:a16="http://schemas.microsoft.com/office/drawing/2014/main" id="{5C2ACB56-16C0-4519-9115-5F01B78837B9}"/>
            </a:ext>
          </a:extLst>
        </xdr:cNvPr>
        <xdr:cNvSpPr/>
      </xdr:nvSpPr>
      <xdr:spPr>
        <a:xfrm>
          <a:off x="3746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a:extLst>
            <a:ext uri="{FF2B5EF4-FFF2-40B4-BE49-F238E27FC236}">
              <a16:creationId xmlns:a16="http://schemas.microsoft.com/office/drawing/2014/main" id="{38371B74-BBCE-4685-B682-5E3A6CB7CAA0}"/>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15" name="フローチャート: 判断 414">
          <a:extLst>
            <a:ext uri="{FF2B5EF4-FFF2-40B4-BE49-F238E27FC236}">
              <a16:creationId xmlns:a16="http://schemas.microsoft.com/office/drawing/2014/main" id="{74A6D328-AEF4-471F-90CC-CABE0DFB44DE}"/>
            </a:ext>
          </a:extLst>
        </xdr:cNvPr>
        <xdr:cNvSpPr/>
      </xdr:nvSpPr>
      <xdr:spPr>
        <a:xfrm>
          <a:off x="1968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16" name="フローチャート: 判断 415">
          <a:extLst>
            <a:ext uri="{FF2B5EF4-FFF2-40B4-BE49-F238E27FC236}">
              <a16:creationId xmlns:a16="http://schemas.microsoft.com/office/drawing/2014/main" id="{D52F154D-DF55-4AEC-93DE-4294A2B3D108}"/>
            </a:ext>
          </a:extLst>
        </xdr:cNvPr>
        <xdr:cNvSpPr/>
      </xdr:nvSpPr>
      <xdr:spPr>
        <a:xfrm>
          <a:off x="1079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33C57B9-D8CD-4956-98CE-23C11F5888F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3429312-0EB9-452F-8A5B-98D20B5A94E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F2DA9B8-FD1D-4498-B8A1-90A915D6FA3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6D5F746-1D23-4949-835F-40108A0871E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73C67A8-8147-4958-9013-AF8126EBA12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125005</xdr:rowOff>
    </xdr:from>
    <xdr:to>
      <xdr:col>24</xdr:col>
      <xdr:colOff>114300</xdr:colOff>
      <xdr:row>106</xdr:row>
      <xdr:rowOff>55155</xdr:rowOff>
    </xdr:to>
    <xdr:sp macro="" textlink="">
      <xdr:nvSpPr>
        <xdr:cNvPr id="422" name="楕円 421">
          <a:extLst>
            <a:ext uri="{FF2B5EF4-FFF2-40B4-BE49-F238E27FC236}">
              <a16:creationId xmlns:a16="http://schemas.microsoft.com/office/drawing/2014/main" id="{568B3B42-9336-4673-8025-7FFBA6A7CEAF}"/>
            </a:ext>
          </a:extLst>
        </xdr:cNvPr>
        <xdr:cNvSpPr/>
      </xdr:nvSpPr>
      <xdr:spPr>
        <a:xfrm>
          <a:off x="45847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103432</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24DD1DA1-992F-4C34-9EC6-97DCDAE0FFF7}"/>
            </a:ext>
          </a:extLst>
        </xdr:cNvPr>
        <xdr:cNvSpPr txBox="1"/>
      </xdr:nvSpPr>
      <xdr:spPr>
        <a:xfrm>
          <a:off x="4673600"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79284</xdr:rowOff>
    </xdr:from>
    <xdr:to>
      <xdr:col>20</xdr:col>
      <xdr:colOff>38100</xdr:colOff>
      <xdr:row>106</xdr:row>
      <xdr:rowOff>9434</xdr:rowOff>
    </xdr:to>
    <xdr:sp macro="" textlink="">
      <xdr:nvSpPr>
        <xdr:cNvPr id="424" name="楕円 423">
          <a:extLst>
            <a:ext uri="{FF2B5EF4-FFF2-40B4-BE49-F238E27FC236}">
              <a16:creationId xmlns:a16="http://schemas.microsoft.com/office/drawing/2014/main" id="{D41D0969-D29A-40BC-808C-F382A01D7659}"/>
            </a:ext>
          </a:extLst>
        </xdr:cNvPr>
        <xdr:cNvSpPr/>
      </xdr:nvSpPr>
      <xdr:spPr>
        <a:xfrm>
          <a:off x="3746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130084</xdr:rowOff>
    </xdr:from>
    <xdr:to>
      <xdr:col>24</xdr:col>
      <xdr:colOff>63500</xdr:colOff>
      <xdr:row>106</xdr:row>
      <xdr:rowOff>4355</xdr:rowOff>
    </xdr:to>
    <xdr:cxnSp macro="">
      <xdr:nvCxnSpPr>
        <xdr:cNvPr id="425" name="直線コネクタ 424">
          <a:extLst>
            <a:ext uri="{FF2B5EF4-FFF2-40B4-BE49-F238E27FC236}">
              <a16:creationId xmlns:a16="http://schemas.microsoft.com/office/drawing/2014/main" id="{67F8F82D-A23A-4BB9-9483-2D9E8A0F2531}"/>
            </a:ext>
          </a:extLst>
        </xdr:cNvPr>
        <xdr:cNvCxnSpPr/>
      </xdr:nvCxnSpPr>
      <xdr:spPr>
        <a:xfrm>
          <a:off x="3797300" y="18132334"/>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31931</xdr:rowOff>
    </xdr:from>
    <xdr:to>
      <xdr:col>15</xdr:col>
      <xdr:colOff>101600</xdr:colOff>
      <xdr:row>105</xdr:row>
      <xdr:rowOff>133531</xdr:rowOff>
    </xdr:to>
    <xdr:sp macro="" textlink="">
      <xdr:nvSpPr>
        <xdr:cNvPr id="426" name="楕円 425">
          <a:extLst>
            <a:ext uri="{FF2B5EF4-FFF2-40B4-BE49-F238E27FC236}">
              <a16:creationId xmlns:a16="http://schemas.microsoft.com/office/drawing/2014/main" id="{E30E763F-EBF4-42D0-8E81-41E6F3F1ED4F}"/>
            </a:ext>
          </a:extLst>
        </xdr:cNvPr>
        <xdr:cNvSpPr/>
      </xdr:nvSpPr>
      <xdr:spPr>
        <a:xfrm>
          <a:off x="2857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82731</xdr:rowOff>
    </xdr:from>
    <xdr:to>
      <xdr:col>19</xdr:col>
      <xdr:colOff>177800</xdr:colOff>
      <xdr:row>105</xdr:row>
      <xdr:rowOff>130084</xdr:rowOff>
    </xdr:to>
    <xdr:cxnSp macro="">
      <xdr:nvCxnSpPr>
        <xdr:cNvPr id="427" name="直線コネクタ 426">
          <a:extLst>
            <a:ext uri="{FF2B5EF4-FFF2-40B4-BE49-F238E27FC236}">
              <a16:creationId xmlns:a16="http://schemas.microsoft.com/office/drawing/2014/main" id="{CC4B545E-3C36-4B61-BB71-EA28105E2AA1}"/>
            </a:ext>
          </a:extLst>
        </xdr:cNvPr>
        <xdr:cNvCxnSpPr/>
      </xdr:nvCxnSpPr>
      <xdr:spPr>
        <a:xfrm>
          <a:off x="2908300" y="1808498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125005</xdr:rowOff>
    </xdr:from>
    <xdr:to>
      <xdr:col>10</xdr:col>
      <xdr:colOff>165100</xdr:colOff>
      <xdr:row>106</xdr:row>
      <xdr:rowOff>55155</xdr:rowOff>
    </xdr:to>
    <xdr:sp macro="" textlink="">
      <xdr:nvSpPr>
        <xdr:cNvPr id="428" name="楕円 427">
          <a:extLst>
            <a:ext uri="{FF2B5EF4-FFF2-40B4-BE49-F238E27FC236}">
              <a16:creationId xmlns:a16="http://schemas.microsoft.com/office/drawing/2014/main" id="{B454DBC1-2F40-43BE-BB8D-1E067AD4C8AA}"/>
            </a:ext>
          </a:extLst>
        </xdr:cNvPr>
        <xdr:cNvSpPr/>
      </xdr:nvSpPr>
      <xdr:spPr>
        <a:xfrm>
          <a:off x="1968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82731</xdr:rowOff>
    </xdr:from>
    <xdr:to>
      <xdr:col>15</xdr:col>
      <xdr:colOff>50800</xdr:colOff>
      <xdr:row>106</xdr:row>
      <xdr:rowOff>4355</xdr:rowOff>
    </xdr:to>
    <xdr:cxnSp macro="">
      <xdr:nvCxnSpPr>
        <xdr:cNvPr id="429" name="直線コネクタ 428">
          <a:extLst>
            <a:ext uri="{FF2B5EF4-FFF2-40B4-BE49-F238E27FC236}">
              <a16:creationId xmlns:a16="http://schemas.microsoft.com/office/drawing/2014/main" id="{0BA45A56-2D0D-411F-B12C-1FA964664363}"/>
            </a:ext>
          </a:extLst>
        </xdr:cNvPr>
        <xdr:cNvCxnSpPr/>
      </xdr:nvCxnSpPr>
      <xdr:spPr>
        <a:xfrm flipV="1">
          <a:off x="2019300" y="18084981"/>
          <a:ext cx="8890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72752</xdr:rowOff>
    </xdr:from>
    <xdr:to>
      <xdr:col>6</xdr:col>
      <xdr:colOff>38100</xdr:colOff>
      <xdr:row>106</xdr:row>
      <xdr:rowOff>2902</xdr:rowOff>
    </xdr:to>
    <xdr:sp macro="" textlink="">
      <xdr:nvSpPr>
        <xdr:cNvPr id="430" name="楕円 429">
          <a:extLst>
            <a:ext uri="{FF2B5EF4-FFF2-40B4-BE49-F238E27FC236}">
              <a16:creationId xmlns:a16="http://schemas.microsoft.com/office/drawing/2014/main" id="{B6B32219-64E2-49A7-9654-53CED573D3AE}"/>
            </a:ext>
          </a:extLst>
        </xdr:cNvPr>
        <xdr:cNvSpPr/>
      </xdr:nvSpPr>
      <xdr:spPr>
        <a:xfrm>
          <a:off x="1079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123552</xdr:rowOff>
    </xdr:from>
    <xdr:to>
      <xdr:col>10</xdr:col>
      <xdr:colOff>114300</xdr:colOff>
      <xdr:row>106</xdr:row>
      <xdr:rowOff>4355</xdr:rowOff>
    </xdr:to>
    <xdr:cxnSp macro="">
      <xdr:nvCxnSpPr>
        <xdr:cNvPr id="431" name="直線コネクタ 430">
          <a:extLst>
            <a:ext uri="{FF2B5EF4-FFF2-40B4-BE49-F238E27FC236}">
              <a16:creationId xmlns:a16="http://schemas.microsoft.com/office/drawing/2014/main" id="{FACACB9C-2893-4FFE-B5F6-ED56FB54E694}"/>
            </a:ext>
          </a:extLst>
        </xdr:cNvPr>
        <xdr:cNvCxnSpPr/>
      </xdr:nvCxnSpPr>
      <xdr:spPr>
        <a:xfrm>
          <a:off x="1130300" y="18125802"/>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2" name="n_1aveValue【市民会館】&#10;有形固定資産減価償却率">
          <a:extLst>
            <a:ext uri="{FF2B5EF4-FFF2-40B4-BE49-F238E27FC236}">
              <a16:creationId xmlns:a16="http://schemas.microsoft.com/office/drawing/2014/main" id="{5956395D-2900-4F09-84D2-8EBB0C6CBD9D}"/>
            </a:ext>
          </a:extLst>
        </xdr:cNvPr>
        <xdr:cNvSpPr txBox="1"/>
      </xdr:nvSpPr>
      <xdr:spPr>
        <a:xfrm>
          <a:off x="3582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3" name="n_2aveValue【市民会館】&#10;有形固定資産減価償却率">
          <a:extLst>
            <a:ext uri="{FF2B5EF4-FFF2-40B4-BE49-F238E27FC236}">
              <a16:creationId xmlns:a16="http://schemas.microsoft.com/office/drawing/2014/main" id="{02CD274C-2B64-462F-BB62-B93BE250B740}"/>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macro="" textlink="">
      <xdr:nvSpPr>
        <xdr:cNvPr id="434" name="n_3aveValue【市民会館】&#10;有形固定資産減価償却率">
          <a:extLst>
            <a:ext uri="{FF2B5EF4-FFF2-40B4-BE49-F238E27FC236}">
              <a16:creationId xmlns:a16="http://schemas.microsoft.com/office/drawing/2014/main" id="{747FD941-A051-4F35-A745-606C5705D449}"/>
            </a:ext>
          </a:extLst>
        </xdr:cNvPr>
        <xdr:cNvSpPr txBox="1"/>
      </xdr:nvSpPr>
      <xdr:spPr>
        <a:xfrm>
          <a:off x="1816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14532</xdr:rowOff>
    </xdr:from>
    <xdr:ext cx="405111" cy="259045"/>
    <xdr:sp macro="" textlink="">
      <xdr:nvSpPr>
        <xdr:cNvPr id="435" name="n_4aveValue【市民会館】&#10;有形固定資産減価償却率">
          <a:extLst>
            <a:ext uri="{FF2B5EF4-FFF2-40B4-BE49-F238E27FC236}">
              <a16:creationId xmlns:a16="http://schemas.microsoft.com/office/drawing/2014/main" id="{7055C144-9215-48E1-98AE-ED358F2F30A0}"/>
            </a:ext>
          </a:extLst>
        </xdr:cNvPr>
        <xdr:cNvSpPr txBox="1"/>
      </xdr:nvSpPr>
      <xdr:spPr>
        <a:xfrm>
          <a:off x="927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561</xdr:rowOff>
    </xdr:from>
    <xdr:ext cx="405111" cy="259045"/>
    <xdr:sp macro="" textlink="">
      <xdr:nvSpPr>
        <xdr:cNvPr id="436" name="n_1mainValue【市民会館】&#10;有形固定資産減価償却率">
          <a:extLst>
            <a:ext uri="{FF2B5EF4-FFF2-40B4-BE49-F238E27FC236}">
              <a16:creationId xmlns:a16="http://schemas.microsoft.com/office/drawing/2014/main" id="{D022C418-2173-4ADD-9382-7152E3EC9D6C}"/>
            </a:ext>
          </a:extLst>
        </xdr:cNvPr>
        <xdr:cNvSpPr txBox="1"/>
      </xdr:nvSpPr>
      <xdr:spPr>
        <a:xfrm>
          <a:off x="35820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124658</xdr:rowOff>
    </xdr:from>
    <xdr:ext cx="405111" cy="259045"/>
    <xdr:sp macro="" textlink="">
      <xdr:nvSpPr>
        <xdr:cNvPr id="437" name="n_2mainValue【市民会館】&#10;有形固定資産減価償却率">
          <a:extLst>
            <a:ext uri="{FF2B5EF4-FFF2-40B4-BE49-F238E27FC236}">
              <a16:creationId xmlns:a16="http://schemas.microsoft.com/office/drawing/2014/main" id="{F4A1C8FC-188F-44D2-8FD8-756366696CB3}"/>
            </a:ext>
          </a:extLst>
        </xdr:cNvPr>
        <xdr:cNvSpPr txBox="1"/>
      </xdr:nvSpPr>
      <xdr:spPr>
        <a:xfrm>
          <a:off x="2705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46282</xdr:rowOff>
    </xdr:from>
    <xdr:ext cx="405111" cy="259045"/>
    <xdr:sp macro="" textlink="">
      <xdr:nvSpPr>
        <xdr:cNvPr id="438" name="n_3mainValue【市民会館】&#10;有形固定資産減価償却率">
          <a:extLst>
            <a:ext uri="{FF2B5EF4-FFF2-40B4-BE49-F238E27FC236}">
              <a16:creationId xmlns:a16="http://schemas.microsoft.com/office/drawing/2014/main" id="{92D0BDE3-161C-4B56-BE63-08312FA8B6C6}"/>
            </a:ext>
          </a:extLst>
        </xdr:cNvPr>
        <xdr:cNvSpPr txBox="1"/>
      </xdr:nvSpPr>
      <xdr:spPr>
        <a:xfrm>
          <a:off x="1816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165479</xdr:rowOff>
    </xdr:from>
    <xdr:ext cx="405111" cy="259045"/>
    <xdr:sp macro="" textlink="">
      <xdr:nvSpPr>
        <xdr:cNvPr id="439" name="n_4mainValue【市民会館】&#10;有形固定資産減価償却率">
          <a:extLst>
            <a:ext uri="{FF2B5EF4-FFF2-40B4-BE49-F238E27FC236}">
              <a16:creationId xmlns:a16="http://schemas.microsoft.com/office/drawing/2014/main" id="{52E246FF-7620-454A-96BD-0A74941913A2}"/>
            </a:ext>
          </a:extLst>
        </xdr:cNvPr>
        <xdr:cNvSpPr txBox="1"/>
      </xdr:nvSpPr>
      <xdr:spPr>
        <a:xfrm>
          <a:off x="927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6D080776-0944-43B9-A224-B590177469F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2BFE1EB2-79B7-4F81-B6D2-36075A3E806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4B88AC96-8F5C-4968-907C-B153354EACF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EFF5DB8C-2F97-4178-9AEC-4BED20FE653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69DCEDC6-C8DE-495F-BCAD-0A9C70A1144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9B129BAA-A868-417B-8AC9-9A372848808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315F435C-4963-414A-B074-2DF31A5E043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B1923D7E-E60F-4C5F-B8B7-19C2C8DAAC5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C5F8BE58-BA7C-4839-924E-968E2BB5DDC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21ADB0CA-E431-4CC0-85BC-AE21965F77A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E782EDCF-2567-4C2D-A3E7-9F820E1A39A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15CDCCB0-DFA8-4497-ABC9-DDBE413B06D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C91750B0-CD1A-4A62-A4C3-25394F9B771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93995AD0-2FE7-4E79-B6E6-FC164EB48A7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BFFE0860-3D2B-4881-9A66-76C4B9ED528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B2B9B09D-3FEA-404A-A67B-1118D5411EC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7326403F-37F1-42C1-B80A-57E1CE9A7FE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B14AC2D6-9552-4D56-BD65-FAD7BC08948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E15E2269-4912-4A4A-B0C5-3CC646565BC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09F02CE3-19B6-4C82-8F9E-5057239016A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B9F92BF5-B09F-4095-8D64-597D18B1A86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8B6D6C0D-D568-4BC9-905E-BB6537FC33E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C396FA0A-2913-4997-B85B-AD589396A2D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id="{4010D7F5-C1E5-4455-BC51-CABF9B842668}"/>
            </a:ext>
          </a:extLst>
        </xdr:cNvPr>
        <xdr:cNvCxnSpPr/>
      </xdr:nvCxnSpPr>
      <xdr:spPr>
        <a:xfrm flipV="1">
          <a:off x="10476865" y="172415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id="{1B3037DD-13A3-4416-9354-FC7DAFE4A980}"/>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id="{EBA9665A-9A74-40F8-997E-F798E405C9CC}"/>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a:extLst>
            <a:ext uri="{FF2B5EF4-FFF2-40B4-BE49-F238E27FC236}">
              <a16:creationId xmlns:a16="http://schemas.microsoft.com/office/drawing/2014/main" id="{D9276F52-BDAF-470D-854F-CA8300312436}"/>
            </a:ext>
          </a:extLst>
        </xdr:cNvPr>
        <xdr:cNvSpPr txBox="1"/>
      </xdr:nvSpPr>
      <xdr:spPr>
        <a:xfrm>
          <a:off x="10515600"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id="{8F92ECAB-D7E1-4962-8BB7-6FC7A1283C71}"/>
            </a:ext>
          </a:extLst>
        </xdr:cNvPr>
        <xdr:cNvCxnSpPr/>
      </xdr:nvCxnSpPr>
      <xdr:spPr>
        <a:xfrm>
          <a:off x="10388600" y="1724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73677</xdr:rowOff>
    </xdr:from>
    <xdr:ext cx="469744" cy="259045"/>
    <xdr:sp macro="" textlink="">
      <xdr:nvSpPr>
        <xdr:cNvPr id="468" name="【市民会館】&#10;一人当たり面積平均値テキスト">
          <a:extLst>
            <a:ext uri="{FF2B5EF4-FFF2-40B4-BE49-F238E27FC236}">
              <a16:creationId xmlns:a16="http://schemas.microsoft.com/office/drawing/2014/main" id="{70626C4F-BEA3-400D-ABED-A5D11CE4B9D2}"/>
            </a:ext>
          </a:extLst>
        </xdr:cNvPr>
        <xdr:cNvSpPr txBox="1"/>
      </xdr:nvSpPr>
      <xdr:spPr>
        <a:xfrm>
          <a:off x="10515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a:extLst>
            <a:ext uri="{FF2B5EF4-FFF2-40B4-BE49-F238E27FC236}">
              <a16:creationId xmlns:a16="http://schemas.microsoft.com/office/drawing/2014/main" id="{2B4549E4-E7D5-4111-9B40-ADE58756DDFA}"/>
            </a:ext>
          </a:extLst>
        </xdr:cNvPr>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id="{CC952619-7E85-4EEA-AE2F-0D5703EA1174}"/>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a:extLst>
            <a:ext uri="{FF2B5EF4-FFF2-40B4-BE49-F238E27FC236}">
              <a16:creationId xmlns:a16="http://schemas.microsoft.com/office/drawing/2014/main" id="{CEBC3920-A0E3-463A-AEA1-AF055D2B1464}"/>
            </a:ext>
          </a:extLst>
        </xdr:cNvPr>
        <xdr:cNvSpPr/>
      </xdr:nvSpPr>
      <xdr:spPr>
        <a:xfrm>
          <a:off x="8699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472" name="フローチャート: 判断 471">
          <a:extLst>
            <a:ext uri="{FF2B5EF4-FFF2-40B4-BE49-F238E27FC236}">
              <a16:creationId xmlns:a16="http://schemas.microsoft.com/office/drawing/2014/main" id="{89E946F4-DEBB-408D-B3C1-380A89C7E9C4}"/>
            </a:ext>
          </a:extLst>
        </xdr:cNvPr>
        <xdr:cNvSpPr/>
      </xdr:nvSpPr>
      <xdr:spPr>
        <a:xfrm>
          <a:off x="7810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73" name="フローチャート: 判断 472">
          <a:extLst>
            <a:ext uri="{FF2B5EF4-FFF2-40B4-BE49-F238E27FC236}">
              <a16:creationId xmlns:a16="http://schemas.microsoft.com/office/drawing/2014/main" id="{3E70AFD6-5835-4A93-9DCC-7AD001D90880}"/>
            </a:ext>
          </a:extLst>
        </xdr:cNvPr>
        <xdr:cNvSpPr/>
      </xdr:nvSpPr>
      <xdr:spPr>
        <a:xfrm>
          <a:off x="6921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3CA476D-71CE-4EC1-B3B7-4FF380E899F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D2DCC22-D442-47A3-A368-B56B943D59F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E86BC570-3A87-4955-984D-5B14E45837B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3ABEC06-4D8E-46D7-9797-471656F2089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759BD55-F5B3-4893-B92A-5BA69942A73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66039</xdr:rowOff>
    </xdr:from>
    <xdr:to>
      <xdr:col>55</xdr:col>
      <xdr:colOff>50800</xdr:colOff>
      <xdr:row>107</xdr:row>
      <xdr:rowOff>167639</xdr:rowOff>
    </xdr:to>
    <xdr:sp macro="" textlink="">
      <xdr:nvSpPr>
        <xdr:cNvPr id="479" name="楕円 478">
          <a:extLst>
            <a:ext uri="{FF2B5EF4-FFF2-40B4-BE49-F238E27FC236}">
              <a16:creationId xmlns:a16="http://schemas.microsoft.com/office/drawing/2014/main" id="{42167810-BB5A-4E55-BD65-D3024E6AFAAE}"/>
            </a:ext>
          </a:extLst>
        </xdr:cNvPr>
        <xdr:cNvSpPr/>
      </xdr:nvSpPr>
      <xdr:spPr>
        <a:xfrm>
          <a:off x="10426700" y="184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44466</xdr:rowOff>
    </xdr:from>
    <xdr:ext cx="469744" cy="259045"/>
    <xdr:sp macro="" textlink="">
      <xdr:nvSpPr>
        <xdr:cNvPr id="480" name="【市民会館】&#10;一人当たり面積該当値テキスト">
          <a:extLst>
            <a:ext uri="{FF2B5EF4-FFF2-40B4-BE49-F238E27FC236}">
              <a16:creationId xmlns:a16="http://schemas.microsoft.com/office/drawing/2014/main" id="{A9DE0A8C-7217-4C14-9B30-185745E41D82}"/>
            </a:ext>
          </a:extLst>
        </xdr:cNvPr>
        <xdr:cNvSpPr txBox="1"/>
      </xdr:nvSpPr>
      <xdr:spPr>
        <a:xfrm>
          <a:off x="10515600"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72389</xdr:rowOff>
    </xdr:from>
    <xdr:to>
      <xdr:col>50</xdr:col>
      <xdr:colOff>165100</xdr:colOff>
      <xdr:row>108</xdr:row>
      <xdr:rowOff>2539</xdr:rowOff>
    </xdr:to>
    <xdr:sp macro="" textlink="">
      <xdr:nvSpPr>
        <xdr:cNvPr id="481" name="楕円 480">
          <a:extLst>
            <a:ext uri="{FF2B5EF4-FFF2-40B4-BE49-F238E27FC236}">
              <a16:creationId xmlns:a16="http://schemas.microsoft.com/office/drawing/2014/main" id="{FC22D878-A7AE-4D63-A330-31E50BB8451B}"/>
            </a:ext>
          </a:extLst>
        </xdr:cNvPr>
        <xdr:cNvSpPr/>
      </xdr:nvSpPr>
      <xdr:spPr>
        <a:xfrm>
          <a:off x="9588500" y="184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116839</xdr:rowOff>
    </xdr:from>
    <xdr:to>
      <xdr:col>55</xdr:col>
      <xdr:colOff>0</xdr:colOff>
      <xdr:row>107</xdr:row>
      <xdr:rowOff>123189</xdr:rowOff>
    </xdr:to>
    <xdr:cxnSp macro="">
      <xdr:nvCxnSpPr>
        <xdr:cNvPr id="482" name="直線コネクタ 481">
          <a:extLst>
            <a:ext uri="{FF2B5EF4-FFF2-40B4-BE49-F238E27FC236}">
              <a16:creationId xmlns:a16="http://schemas.microsoft.com/office/drawing/2014/main" id="{991A96AE-BFF1-4B29-A428-9C1FC33130AE}"/>
            </a:ext>
          </a:extLst>
        </xdr:cNvPr>
        <xdr:cNvCxnSpPr/>
      </xdr:nvCxnSpPr>
      <xdr:spPr>
        <a:xfrm flipV="1">
          <a:off x="9639300" y="18461989"/>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76200</xdr:rowOff>
    </xdr:from>
    <xdr:to>
      <xdr:col>46</xdr:col>
      <xdr:colOff>38100</xdr:colOff>
      <xdr:row>108</xdr:row>
      <xdr:rowOff>6350</xdr:rowOff>
    </xdr:to>
    <xdr:sp macro="" textlink="">
      <xdr:nvSpPr>
        <xdr:cNvPr id="483" name="楕円 482">
          <a:extLst>
            <a:ext uri="{FF2B5EF4-FFF2-40B4-BE49-F238E27FC236}">
              <a16:creationId xmlns:a16="http://schemas.microsoft.com/office/drawing/2014/main" id="{0D050FB8-4179-435B-8FFB-B287EDF8D045}"/>
            </a:ext>
          </a:extLst>
        </xdr:cNvPr>
        <xdr:cNvSpPr/>
      </xdr:nvSpPr>
      <xdr:spPr>
        <a:xfrm>
          <a:off x="8699500" y="184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123189</xdr:rowOff>
    </xdr:from>
    <xdr:to>
      <xdr:col>50</xdr:col>
      <xdr:colOff>114300</xdr:colOff>
      <xdr:row>107</xdr:row>
      <xdr:rowOff>127000</xdr:rowOff>
    </xdr:to>
    <xdr:cxnSp macro="">
      <xdr:nvCxnSpPr>
        <xdr:cNvPr id="484" name="直線コネクタ 483">
          <a:extLst>
            <a:ext uri="{FF2B5EF4-FFF2-40B4-BE49-F238E27FC236}">
              <a16:creationId xmlns:a16="http://schemas.microsoft.com/office/drawing/2014/main" id="{818D640B-B6E1-4634-85A9-D5BE113F759D}"/>
            </a:ext>
          </a:extLst>
        </xdr:cNvPr>
        <xdr:cNvCxnSpPr/>
      </xdr:nvCxnSpPr>
      <xdr:spPr>
        <a:xfrm flipV="1">
          <a:off x="8750300" y="184683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81280</xdr:rowOff>
    </xdr:from>
    <xdr:to>
      <xdr:col>41</xdr:col>
      <xdr:colOff>101600</xdr:colOff>
      <xdr:row>108</xdr:row>
      <xdr:rowOff>11430</xdr:rowOff>
    </xdr:to>
    <xdr:sp macro="" textlink="">
      <xdr:nvSpPr>
        <xdr:cNvPr id="485" name="楕円 484">
          <a:extLst>
            <a:ext uri="{FF2B5EF4-FFF2-40B4-BE49-F238E27FC236}">
              <a16:creationId xmlns:a16="http://schemas.microsoft.com/office/drawing/2014/main" id="{22BFBE83-4505-413E-BDEC-71AA4C14D824}"/>
            </a:ext>
          </a:extLst>
        </xdr:cNvPr>
        <xdr:cNvSpPr/>
      </xdr:nvSpPr>
      <xdr:spPr>
        <a:xfrm>
          <a:off x="7810500" y="184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127000</xdr:rowOff>
    </xdr:from>
    <xdr:to>
      <xdr:col>45</xdr:col>
      <xdr:colOff>177800</xdr:colOff>
      <xdr:row>107</xdr:row>
      <xdr:rowOff>132080</xdr:rowOff>
    </xdr:to>
    <xdr:cxnSp macro="">
      <xdr:nvCxnSpPr>
        <xdr:cNvPr id="486" name="直線コネクタ 485">
          <a:extLst>
            <a:ext uri="{FF2B5EF4-FFF2-40B4-BE49-F238E27FC236}">
              <a16:creationId xmlns:a16="http://schemas.microsoft.com/office/drawing/2014/main" id="{29087139-4FE2-4A0F-A8D9-FF1D51E9EB5A}"/>
            </a:ext>
          </a:extLst>
        </xdr:cNvPr>
        <xdr:cNvCxnSpPr/>
      </xdr:nvCxnSpPr>
      <xdr:spPr>
        <a:xfrm flipV="1">
          <a:off x="7861300" y="184721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85089</xdr:rowOff>
    </xdr:from>
    <xdr:to>
      <xdr:col>36</xdr:col>
      <xdr:colOff>165100</xdr:colOff>
      <xdr:row>108</xdr:row>
      <xdr:rowOff>15239</xdr:rowOff>
    </xdr:to>
    <xdr:sp macro="" textlink="">
      <xdr:nvSpPr>
        <xdr:cNvPr id="487" name="楕円 486">
          <a:extLst>
            <a:ext uri="{FF2B5EF4-FFF2-40B4-BE49-F238E27FC236}">
              <a16:creationId xmlns:a16="http://schemas.microsoft.com/office/drawing/2014/main" id="{B90822AF-7C0A-44A0-9642-AEC5685C6A0E}"/>
            </a:ext>
          </a:extLst>
        </xdr:cNvPr>
        <xdr:cNvSpPr/>
      </xdr:nvSpPr>
      <xdr:spPr>
        <a:xfrm>
          <a:off x="6921500" y="184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132080</xdr:rowOff>
    </xdr:from>
    <xdr:to>
      <xdr:col>41</xdr:col>
      <xdr:colOff>50800</xdr:colOff>
      <xdr:row>107</xdr:row>
      <xdr:rowOff>135889</xdr:rowOff>
    </xdr:to>
    <xdr:cxnSp macro="">
      <xdr:nvCxnSpPr>
        <xdr:cNvPr id="488" name="直線コネクタ 487">
          <a:extLst>
            <a:ext uri="{FF2B5EF4-FFF2-40B4-BE49-F238E27FC236}">
              <a16:creationId xmlns:a16="http://schemas.microsoft.com/office/drawing/2014/main" id="{0C3A43EB-5864-4636-BD96-F63AB8642440}"/>
            </a:ext>
          </a:extLst>
        </xdr:cNvPr>
        <xdr:cNvCxnSpPr/>
      </xdr:nvCxnSpPr>
      <xdr:spPr>
        <a:xfrm flipV="1">
          <a:off x="6972300" y="184772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9" name="n_1aveValue【市民会館】&#10;一人当たり面積">
          <a:extLst>
            <a:ext uri="{FF2B5EF4-FFF2-40B4-BE49-F238E27FC236}">
              <a16:creationId xmlns:a16="http://schemas.microsoft.com/office/drawing/2014/main" id="{3C9F04EB-250D-419B-BA11-4562A88C7908}"/>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90" name="n_2aveValue【市民会館】&#10;一人当たり面積">
          <a:extLst>
            <a:ext uri="{FF2B5EF4-FFF2-40B4-BE49-F238E27FC236}">
              <a16:creationId xmlns:a16="http://schemas.microsoft.com/office/drawing/2014/main" id="{2233CEDD-EC6B-43A9-9F73-06F29B4FF504}"/>
            </a:ext>
          </a:extLst>
        </xdr:cNvPr>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134638</xdr:rowOff>
    </xdr:from>
    <xdr:ext cx="469744" cy="259045"/>
    <xdr:sp macro="" textlink="">
      <xdr:nvSpPr>
        <xdr:cNvPr id="491" name="n_3aveValue【市民会館】&#10;一人当たり面積">
          <a:extLst>
            <a:ext uri="{FF2B5EF4-FFF2-40B4-BE49-F238E27FC236}">
              <a16:creationId xmlns:a16="http://schemas.microsoft.com/office/drawing/2014/main" id="{E9CCAA72-A809-479B-90F0-4051BD9A0F0A}"/>
            </a:ext>
          </a:extLst>
        </xdr:cNvPr>
        <xdr:cNvSpPr txBox="1"/>
      </xdr:nvSpPr>
      <xdr:spPr>
        <a:xfrm>
          <a:off x="76264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166388</xdr:rowOff>
    </xdr:from>
    <xdr:ext cx="469744" cy="259045"/>
    <xdr:sp macro="" textlink="">
      <xdr:nvSpPr>
        <xdr:cNvPr id="492" name="n_4aveValue【市民会館】&#10;一人当たり面積">
          <a:extLst>
            <a:ext uri="{FF2B5EF4-FFF2-40B4-BE49-F238E27FC236}">
              <a16:creationId xmlns:a16="http://schemas.microsoft.com/office/drawing/2014/main" id="{CEBB37E6-10D9-49D0-BB54-D0F7D84D0622}"/>
            </a:ext>
          </a:extLst>
        </xdr:cNvPr>
        <xdr:cNvSpPr txBox="1"/>
      </xdr:nvSpPr>
      <xdr:spPr>
        <a:xfrm>
          <a:off x="6737427"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165116</xdr:rowOff>
    </xdr:from>
    <xdr:ext cx="469744" cy="259045"/>
    <xdr:sp macro="" textlink="">
      <xdr:nvSpPr>
        <xdr:cNvPr id="493" name="n_1mainValue【市民会館】&#10;一人当たり面積">
          <a:extLst>
            <a:ext uri="{FF2B5EF4-FFF2-40B4-BE49-F238E27FC236}">
              <a16:creationId xmlns:a16="http://schemas.microsoft.com/office/drawing/2014/main" id="{75F690CC-A247-492F-81A8-46F57A4BA583}"/>
            </a:ext>
          </a:extLst>
        </xdr:cNvPr>
        <xdr:cNvSpPr txBox="1"/>
      </xdr:nvSpPr>
      <xdr:spPr>
        <a:xfrm>
          <a:off x="9391727" y="185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168927</xdr:rowOff>
    </xdr:from>
    <xdr:ext cx="469744" cy="259045"/>
    <xdr:sp macro="" textlink="">
      <xdr:nvSpPr>
        <xdr:cNvPr id="494" name="n_2mainValue【市民会館】&#10;一人当たり面積">
          <a:extLst>
            <a:ext uri="{FF2B5EF4-FFF2-40B4-BE49-F238E27FC236}">
              <a16:creationId xmlns:a16="http://schemas.microsoft.com/office/drawing/2014/main" id="{26549E29-4B94-4A6F-A55F-18E4BF4D6FD0}"/>
            </a:ext>
          </a:extLst>
        </xdr:cNvPr>
        <xdr:cNvSpPr txBox="1"/>
      </xdr:nvSpPr>
      <xdr:spPr>
        <a:xfrm>
          <a:off x="8515427" y="1851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2557</xdr:rowOff>
    </xdr:from>
    <xdr:ext cx="469744" cy="259045"/>
    <xdr:sp macro="" textlink="">
      <xdr:nvSpPr>
        <xdr:cNvPr id="495" name="n_3mainValue【市民会館】&#10;一人当たり面積">
          <a:extLst>
            <a:ext uri="{FF2B5EF4-FFF2-40B4-BE49-F238E27FC236}">
              <a16:creationId xmlns:a16="http://schemas.microsoft.com/office/drawing/2014/main" id="{4313A505-6220-4B14-A993-4ADC1A109894}"/>
            </a:ext>
          </a:extLst>
        </xdr:cNvPr>
        <xdr:cNvSpPr txBox="1"/>
      </xdr:nvSpPr>
      <xdr:spPr>
        <a:xfrm>
          <a:off x="7626427" y="185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6366</xdr:rowOff>
    </xdr:from>
    <xdr:ext cx="469744" cy="259045"/>
    <xdr:sp macro="" textlink="">
      <xdr:nvSpPr>
        <xdr:cNvPr id="496" name="n_4mainValue【市民会館】&#10;一人当たり面積">
          <a:extLst>
            <a:ext uri="{FF2B5EF4-FFF2-40B4-BE49-F238E27FC236}">
              <a16:creationId xmlns:a16="http://schemas.microsoft.com/office/drawing/2014/main" id="{B747EAC2-5B83-4636-B684-15C4DFF5E3AF}"/>
            </a:ext>
          </a:extLst>
        </xdr:cNvPr>
        <xdr:cNvSpPr txBox="1"/>
      </xdr:nvSpPr>
      <xdr:spPr>
        <a:xfrm>
          <a:off x="6737427" y="185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F6E74F10-697B-46C2-B77F-A3EC7F7EFB4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8D6E2FE-E07A-46F0-A47F-F3B3D80FF00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63C43E4A-AF9C-40AC-B1D1-028C1B20700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1BE24C85-B211-43F9-B705-F960FB1B7AC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76AF3811-F02A-4068-8E73-AE968371BDA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5B8EF6E0-927A-434B-BEBE-551A70CA46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EE6F90CF-3D64-4BFB-A661-C73D38BC1B2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3748DC76-AF6E-486A-B114-CBF3D3A5E86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3C5DD9A4-903E-4294-9551-F57B5ECFF10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EE7E96A9-835E-40BC-8560-41B81971114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3FB65C38-B092-4164-AFEB-7C37B59E4B0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25D90DF7-C677-41C8-A93D-3DB098BC071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459F9672-ED44-44D4-B9CF-1CCC5197ED2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438BE690-26A0-46AC-9F58-8E0F7FE2BD2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F388843C-08E5-4F28-82F5-65BAD73F2BB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C476D860-A989-47F7-A206-C56581BC01F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E31F76EE-3F27-4D99-8BD6-FCC2CD1133A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925EB65-49C4-4C77-BB5E-168D2BF9AD6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13D94A9F-C932-4F92-B934-33164436704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BA77F3BA-5AF2-46AF-BDEB-269F5291C28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434BD280-E15F-4522-AE5C-64FFF0783B6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2F2B2CE3-EB63-4B50-94E1-98CF4C17931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BA2D0AE5-8A66-4B41-99F6-E930690FD25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008AD40E-A0DE-49F7-9F45-02596B0D8A8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D403BD84-6978-44E7-8CC7-147C80A1223D}"/>
            </a:ext>
          </a:extLst>
        </xdr:cNvPr>
        <xdr:cNvCxnSpPr/>
      </xdr:nvCxnSpPr>
      <xdr:spPr>
        <a:xfrm flipV="1">
          <a:off x="16318864" y="58635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2AB8FB7E-38D7-4B4D-A530-D2891F7F3AF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47610E6A-7854-4ACE-90EB-E278CAD911C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27C7D7CB-EFCD-4229-B6B5-31E7DBE95314}"/>
            </a:ext>
          </a:extLst>
        </xdr:cNvPr>
        <xdr:cNvSpPr txBox="1"/>
      </xdr:nvSpPr>
      <xdr:spPr>
        <a:xfrm>
          <a:off x="16357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id="{7D124783-26BB-4552-A5D9-88A7202D1959}"/>
            </a:ext>
          </a:extLst>
        </xdr:cNvPr>
        <xdr:cNvCxnSpPr/>
      </xdr:nvCxnSpPr>
      <xdr:spPr>
        <a:xfrm>
          <a:off x="16230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D0BFBF4A-48ED-4D60-9077-8E95841F774F}"/>
            </a:ext>
          </a:extLst>
        </xdr:cNvPr>
        <xdr:cNvSpPr txBox="1"/>
      </xdr:nvSpPr>
      <xdr:spPr>
        <a:xfrm>
          <a:off x="16357600" y="635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a:extLst>
            <a:ext uri="{FF2B5EF4-FFF2-40B4-BE49-F238E27FC236}">
              <a16:creationId xmlns:a16="http://schemas.microsoft.com/office/drawing/2014/main" id="{35C7559D-7134-4B8A-A697-F4BA36877BF9}"/>
            </a:ext>
          </a:extLst>
        </xdr:cNvPr>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a:extLst>
            <a:ext uri="{FF2B5EF4-FFF2-40B4-BE49-F238E27FC236}">
              <a16:creationId xmlns:a16="http://schemas.microsoft.com/office/drawing/2014/main" id="{C80929F1-D928-4F82-B1B7-EA881FC9C53A}"/>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a:extLst>
            <a:ext uri="{FF2B5EF4-FFF2-40B4-BE49-F238E27FC236}">
              <a16:creationId xmlns:a16="http://schemas.microsoft.com/office/drawing/2014/main" id="{DA6BA48D-8A57-47D8-8AC5-9D6CB581118D}"/>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530" name="フローチャート: 判断 529">
          <a:extLst>
            <a:ext uri="{FF2B5EF4-FFF2-40B4-BE49-F238E27FC236}">
              <a16:creationId xmlns:a16="http://schemas.microsoft.com/office/drawing/2014/main" id="{7097D970-B51C-426C-B0D3-9EA0BBE76784}"/>
            </a:ext>
          </a:extLst>
        </xdr:cNvPr>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31" name="フローチャート: 判断 530">
          <a:extLst>
            <a:ext uri="{FF2B5EF4-FFF2-40B4-BE49-F238E27FC236}">
              <a16:creationId xmlns:a16="http://schemas.microsoft.com/office/drawing/2014/main" id="{B7A9FFC1-6FAE-48A3-A2DB-311426761206}"/>
            </a:ext>
          </a:extLst>
        </xdr:cNvPr>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3F7F4FF-1FD0-416F-8D1B-3887CA67F56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B375481-97CB-4DAE-8516-ED2532A978F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276D5AA-A858-41B3-B7A7-1DC816177CF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BF3BA95D-BB24-4F8C-B837-09EBCC2C816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B438190E-6EC4-4668-B22C-D190E810BF2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63500</xdr:rowOff>
    </xdr:from>
    <xdr:to>
      <xdr:col>85</xdr:col>
      <xdr:colOff>177800</xdr:colOff>
      <xdr:row>38</xdr:row>
      <xdr:rowOff>165100</xdr:rowOff>
    </xdr:to>
    <xdr:sp macro="" textlink="">
      <xdr:nvSpPr>
        <xdr:cNvPr id="537" name="楕円 536">
          <a:extLst>
            <a:ext uri="{FF2B5EF4-FFF2-40B4-BE49-F238E27FC236}">
              <a16:creationId xmlns:a16="http://schemas.microsoft.com/office/drawing/2014/main" id="{B0EF572B-A2B6-4465-B244-691DB3A7E0EE}"/>
            </a:ext>
          </a:extLst>
        </xdr:cNvPr>
        <xdr:cNvSpPr/>
      </xdr:nvSpPr>
      <xdr:spPr>
        <a:xfrm>
          <a:off x="16268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41927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C9BB9ACF-0C11-4B95-B191-D32DC47EF1A7}"/>
            </a:ext>
          </a:extLst>
        </xdr:cNvPr>
        <xdr:cNvSpPr txBox="1"/>
      </xdr:nvSpPr>
      <xdr:spPr>
        <a:xfrm>
          <a:off x="16357600"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xdr:rowOff>
    </xdr:from>
    <xdr:to>
      <xdr:col>81</xdr:col>
      <xdr:colOff>101600</xdr:colOff>
      <xdr:row>38</xdr:row>
      <xdr:rowOff>115570</xdr:rowOff>
    </xdr:to>
    <xdr:sp macro="" textlink="">
      <xdr:nvSpPr>
        <xdr:cNvPr id="539" name="楕円 538">
          <a:extLst>
            <a:ext uri="{FF2B5EF4-FFF2-40B4-BE49-F238E27FC236}">
              <a16:creationId xmlns:a16="http://schemas.microsoft.com/office/drawing/2014/main" id="{67F909A0-E840-4DEF-B068-957E11DBD8FC}"/>
            </a:ext>
          </a:extLst>
        </xdr:cNvPr>
        <xdr:cNvSpPr/>
      </xdr:nvSpPr>
      <xdr:spPr>
        <a:xfrm>
          <a:off x="15430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64770</xdr:rowOff>
    </xdr:from>
    <xdr:to>
      <xdr:col>85</xdr:col>
      <xdr:colOff>127000</xdr:colOff>
      <xdr:row>38</xdr:row>
      <xdr:rowOff>114300</xdr:rowOff>
    </xdr:to>
    <xdr:cxnSp macro="">
      <xdr:nvCxnSpPr>
        <xdr:cNvPr id="540" name="直線コネクタ 539">
          <a:extLst>
            <a:ext uri="{FF2B5EF4-FFF2-40B4-BE49-F238E27FC236}">
              <a16:creationId xmlns:a16="http://schemas.microsoft.com/office/drawing/2014/main" id="{8AE17146-10B3-4C0B-BE46-DA1E359C6501}"/>
            </a:ext>
          </a:extLst>
        </xdr:cNvPr>
        <xdr:cNvCxnSpPr/>
      </xdr:nvCxnSpPr>
      <xdr:spPr>
        <a:xfrm>
          <a:off x="15481300" y="65798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135890</xdr:rowOff>
    </xdr:from>
    <xdr:to>
      <xdr:col>76</xdr:col>
      <xdr:colOff>165100</xdr:colOff>
      <xdr:row>38</xdr:row>
      <xdr:rowOff>66040</xdr:rowOff>
    </xdr:to>
    <xdr:sp macro="" textlink="">
      <xdr:nvSpPr>
        <xdr:cNvPr id="541" name="楕円 540">
          <a:extLst>
            <a:ext uri="{FF2B5EF4-FFF2-40B4-BE49-F238E27FC236}">
              <a16:creationId xmlns:a16="http://schemas.microsoft.com/office/drawing/2014/main" id="{5F82FB9E-D545-4964-9A71-310738328C94}"/>
            </a:ext>
          </a:extLst>
        </xdr:cNvPr>
        <xdr:cNvSpPr/>
      </xdr:nvSpPr>
      <xdr:spPr>
        <a:xfrm>
          <a:off x="14541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xdr:rowOff>
    </xdr:from>
    <xdr:to>
      <xdr:col>81</xdr:col>
      <xdr:colOff>50800</xdr:colOff>
      <xdr:row>38</xdr:row>
      <xdr:rowOff>64770</xdr:rowOff>
    </xdr:to>
    <xdr:cxnSp macro="">
      <xdr:nvCxnSpPr>
        <xdr:cNvPr id="542" name="直線コネクタ 541">
          <a:extLst>
            <a:ext uri="{FF2B5EF4-FFF2-40B4-BE49-F238E27FC236}">
              <a16:creationId xmlns:a16="http://schemas.microsoft.com/office/drawing/2014/main" id="{6F9BF034-59BD-4BA0-80E0-9C00BBFC1ED5}"/>
            </a:ext>
          </a:extLst>
        </xdr:cNvPr>
        <xdr:cNvCxnSpPr/>
      </xdr:nvCxnSpPr>
      <xdr:spPr>
        <a:xfrm>
          <a:off x="14592300" y="65303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71120</xdr:rowOff>
    </xdr:from>
    <xdr:to>
      <xdr:col>72</xdr:col>
      <xdr:colOff>38100</xdr:colOff>
      <xdr:row>38</xdr:row>
      <xdr:rowOff>1270</xdr:rowOff>
    </xdr:to>
    <xdr:sp macro="" textlink="">
      <xdr:nvSpPr>
        <xdr:cNvPr id="543" name="楕円 542">
          <a:extLst>
            <a:ext uri="{FF2B5EF4-FFF2-40B4-BE49-F238E27FC236}">
              <a16:creationId xmlns:a16="http://schemas.microsoft.com/office/drawing/2014/main" id="{844E2B32-922A-45C7-B7F9-F7692C246A16}"/>
            </a:ext>
          </a:extLst>
        </xdr:cNvPr>
        <xdr:cNvSpPr/>
      </xdr:nvSpPr>
      <xdr:spPr>
        <a:xfrm>
          <a:off x="13652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121920</xdr:rowOff>
    </xdr:from>
    <xdr:to>
      <xdr:col>76</xdr:col>
      <xdr:colOff>114300</xdr:colOff>
      <xdr:row>38</xdr:row>
      <xdr:rowOff>15240</xdr:rowOff>
    </xdr:to>
    <xdr:cxnSp macro="">
      <xdr:nvCxnSpPr>
        <xdr:cNvPr id="544" name="直線コネクタ 543">
          <a:extLst>
            <a:ext uri="{FF2B5EF4-FFF2-40B4-BE49-F238E27FC236}">
              <a16:creationId xmlns:a16="http://schemas.microsoft.com/office/drawing/2014/main" id="{41142BBB-CB47-4633-B7E3-E3AFAFC2D0E5}"/>
            </a:ext>
          </a:extLst>
        </xdr:cNvPr>
        <xdr:cNvCxnSpPr/>
      </xdr:nvCxnSpPr>
      <xdr:spPr>
        <a:xfrm>
          <a:off x="13703300" y="64655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6350</xdr:rowOff>
    </xdr:from>
    <xdr:to>
      <xdr:col>67</xdr:col>
      <xdr:colOff>101600</xdr:colOff>
      <xdr:row>37</xdr:row>
      <xdr:rowOff>107950</xdr:rowOff>
    </xdr:to>
    <xdr:sp macro="" textlink="">
      <xdr:nvSpPr>
        <xdr:cNvPr id="545" name="楕円 544">
          <a:extLst>
            <a:ext uri="{FF2B5EF4-FFF2-40B4-BE49-F238E27FC236}">
              <a16:creationId xmlns:a16="http://schemas.microsoft.com/office/drawing/2014/main" id="{375B503D-8175-4DB9-BD41-60E2663D7836}"/>
            </a:ext>
          </a:extLst>
        </xdr:cNvPr>
        <xdr:cNvSpPr/>
      </xdr:nvSpPr>
      <xdr:spPr>
        <a:xfrm>
          <a:off x="12763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57150</xdr:rowOff>
    </xdr:from>
    <xdr:to>
      <xdr:col>71</xdr:col>
      <xdr:colOff>177800</xdr:colOff>
      <xdr:row>37</xdr:row>
      <xdr:rowOff>121920</xdr:rowOff>
    </xdr:to>
    <xdr:cxnSp macro="">
      <xdr:nvCxnSpPr>
        <xdr:cNvPr id="546" name="直線コネクタ 545">
          <a:extLst>
            <a:ext uri="{FF2B5EF4-FFF2-40B4-BE49-F238E27FC236}">
              <a16:creationId xmlns:a16="http://schemas.microsoft.com/office/drawing/2014/main" id="{1A751C92-9599-4F02-982C-FCDE0D2398D9}"/>
            </a:ext>
          </a:extLst>
        </xdr:cNvPr>
        <xdr:cNvCxnSpPr/>
      </xdr:nvCxnSpPr>
      <xdr:spPr>
        <a:xfrm>
          <a:off x="12814300" y="64008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6A665AE1-120B-4C39-B2F3-D0B82409313F}"/>
            </a:ext>
          </a:extLst>
        </xdr:cNvPr>
        <xdr:cNvSpPr txBox="1"/>
      </xdr:nvSpPr>
      <xdr:spPr>
        <a:xfrm>
          <a:off x="15266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E66B90BA-091A-4EFD-94D3-1184FA14E4CC}"/>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4EE479C8-EB02-443D-8280-92C2B0AC9309}"/>
            </a:ext>
          </a:extLst>
        </xdr:cNvPr>
        <xdr:cNvSpPr txBox="1"/>
      </xdr:nvSpPr>
      <xdr:spPr>
        <a:xfrm>
          <a:off x="13500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80521D8F-3F15-4E20-B0EF-8D54FB0774E7}"/>
            </a:ext>
          </a:extLst>
        </xdr:cNvPr>
        <xdr:cNvSpPr txBox="1"/>
      </xdr:nvSpPr>
      <xdr:spPr>
        <a:xfrm>
          <a:off x="12611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106697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2B71EF09-8A91-4238-BE36-C99997B93A79}"/>
            </a:ext>
          </a:extLst>
        </xdr:cNvPr>
        <xdr:cNvSpPr txBox="1"/>
      </xdr:nvSpPr>
      <xdr:spPr>
        <a:xfrm>
          <a:off x="15266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4D4DE453-86C3-4077-844B-2B7FBC4724D7}"/>
            </a:ext>
          </a:extLst>
        </xdr:cNvPr>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17797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8B1DC5E3-130D-4C3E-A6CE-CE28463B2DB4}"/>
            </a:ext>
          </a:extLst>
        </xdr:cNvPr>
        <xdr:cNvSpPr txBox="1"/>
      </xdr:nvSpPr>
      <xdr:spPr>
        <a:xfrm>
          <a:off x="13500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8D70BFE7-E4E0-4E7F-A770-674F22225BF6}"/>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69137F7C-2213-4DBA-87D5-C15C39EA30D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5570297-F76A-4F8F-9B40-A5CC2360E46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B6346348-677D-43AB-9C1B-8EC2F3CFD6F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F16D72D4-D85B-4D9B-90D0-3A26A0DF32D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8EA125C4-D5E6-4BD9-B28B-00C8E10A0B0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C40EEC2F-DB71-469F-85D7-8D8EFFCFD7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5BB85AFE-3CCA-4F24-9A08-553C83186B3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C1A5928E-A1B8-46D0-AFAE-31546F1CCB5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6656B78C-9E44-4065-95B0-B46202953E3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320894B4-CADE-4378-9F7B-FA1FED58845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2BF81BC0-8CA5-4DF8-BEBF-F7125A39722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4771EE56-B48E-42D1-9CC6-797402AC14B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16D24034-E79C-4B16-B8A9-D3983DE9BE8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id="{7981B223-638A-476D-8536-C6D5B4B03B1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33B40BE7-4652-431F-A7AD-D0B80E75CEB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BB431389-F90A-4273-9339-007460FD959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9F487EE7-9559-48FC-BDC3-A15911D5426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9A38B01F-6DDC-457B-80E3-83AE44E6C242}"/>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934ACE51-C31E-46B9-960B-4B6064D6130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08865ECA-8610-475B-BCC2-35F04E1FFA5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36A95601-060B-40F2-882E-82DF319BA70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id="{C0A51D8C-F6A6-4D9A-980E-6D38A4C7C10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76C6A716-45E6-4931-8011-2D12C62A9FB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id="{921D8820-F17D-47E8-B855-20518FD0E5AD}"/>
            </a:ext>
          </a:extLst>
        </xdr:cNvPr>
        <xdr:cNvCxnSpPr/>
      </xdr:nvCxnSpPr>
      <xdr:spPr>
        <a:xfrm flipV="1">
          <a:off x="22160864" y="5950827"/>
          <a:ext cx="0" cy="128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222DB535-FAB9-449A-B168-BCA1D63E9F7B}"/>
            </a:ext>
          </a:extLst>
        </xdr:cNvPr>
        <xdr:cNvSpPr txBox="1"/>
      </xdr:nvSpPr>
      <xdr:spPr>
        <a:xfrm>
          <a:off x="2219960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id="{FCE3FC44-8A41-4C79-BBAF-60554CBD023E}"/>
            </a:ext>
          </a:extLst>
        </xdr:cNvPr>
        <xdr:cNvCxnSpPr/>
      </xdr:nvCxnSpPr>
      <xdr:spPr>
        <a:xfrm>
          <a:off x="22072600" y="723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5FC26315-7110-4FBE-8640-E0C47954D8E4}"/>
            </a:ext>
          </a:extLst>
        </xdr:cNvPr>
        <xdr:cNvSpPr txBox="1"/>
      </xdr:nvSpPr>
      <xdr:spPr>
        <a:xfrm>
          <a:off x="22199600" y="57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id="{E8D6332C-1F21-4FCF-8A88-255D99B865AB}"/>
            </a:ext>
          </a:extLst>
        </xdr:cNvPr>
        <xdr:cNvCxnSpPr/>
      </xdr:nvCxnSpPr>
      <xdr:spPr>
        <a:xfrm>
          <a:off x="22072600" y="595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133333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0E436F6A-CA8C-492C-91BF-E6383DEF1E84}"/>
            </a:ext>
          </a:extLst>
        </xdr:cNvPr>
        <xdr:cNvSpPr txBox="1"/>
      </xdr:nvSpPr>
      <xdr:spPr>
        <a:xfrm>
          <a:off x="22199600" y="6819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a:extLst>
            <a:ext uri="{FF2B5EF4-FFF2-40B4-BE49-F238E27FC236}">
              <a16:creationId xmlns:a16="http://schemas.microsoft.com/office/drawing/2014/main" id="{368E5158-FB49-439F-834A-709562A4D941}"/>
            </a:ext>
          </a:extLst>
        </xdr:cNvPr>
        <xdr:cNvSpPr/>
      </xdr:nvSpPr>
      <xdr:spPr>
        <a:xfrm>
          <a:off x="22110700" y="696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a:extLst>
            <a:ext uri="{FF2B5EF4-FFF2-40B4-BE49-F238E27FC236}">
              <a16:creationId xmlns:a16="http://schemas.microsoft.com/office/drawing/2014/main" id="{2B792BB5-A244-4173-B3F8-BDD0923AEF2C}"/>
            </a:ext>
          </a:extLst>
        </xdr:cNvPr>
        <xdr:cNvSpPr/>
      </xdr:nvSpPr>
      <xdr:spPr>
        <a:xfrm>
          <a:off x="21272500" y="69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a:extLst>
            <a:ext uri="{FF2B5EF4-FFF2-40B4-BE49-F238E27FC236}">
              <a16:creationId xmlns:a16="http://schemas.microsoft.com/office/drawing/2014/main" id="{9F30A908-93E5-4D62-85B2-4E6D50354FBD}"/>
            </a:ext>
          </a:extLst>
        </xdr:cNvPr>
        <xdr:cNvSpPr/>
      </xdr:nvSpPr>
      <xdr:spPr>
        <a:xfrm>
          <a:off x="20383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587" name="フローチャート: 判断 586">
          <a:extLst>
            <a:ext uri="{FF2B5EF4-FFF2-40B4-BE49-F238E27FC236}">
              <a16:creationId xmlns:a16="http://schemas.microsoft.com/office/drawing/2014/main" id="{D8C0DB21-F13B-42E0-8764-C2A98CCEB7C0}"/>
            </a:ext>
          </a:extLst>
        </xdr:cNvPr>
        <xdr:cNvSpPr/>
      </xdr:nvSpPr>
      <xdr:spPr>
        <a:xfrm>
          <a:off x="19494500" y="69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588" name="フローチャート: 判断 587">
          <a:extLst>
            <a:ext uri="{FF2B5EF4-FFF2-40B4-BE49-F238E27FC236}">
              <a16:creationId xmlns:a16="http://schemas.microsoft.com/office/drawing/2014/main" id="{0A40A50B-D9F1-4CE6-88CA-1F951A6C1758}"/>
            </a:ext>
          </a:extLst>
        </xdr:cNvPr>
        <xdr:cNvSpPr/>
      </xdr:nvSpPr>
      <xdr:spPr>
        <a:xfrm>
          <a:off x="18605500" y="69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C8963FD-B75F-4E29-9E5C-7A835519100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B84462C-1E51-409B-AD68-A32304D12F4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14E73E7-5EB3-4771-BA7B-1EA6E35D8C5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2919AE75-7880-41C6-8116-19ADDF36F49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884DB097-66BB-411F-B054-855C0C0E2B7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37432</xdr:rowOff>
    </xdr:from>
    <xdr:to>
      <xdr:col>116</xdr:col>
      <xdr:colOff>114300</xdr:colOff>
      <xdr:row>41</xdr:row>
      <xdr:rowOff>139032</xdr:rowOff>
    </xdr:to>
    <xdr:sp macro="" textlink="">
      <xdr:nvSpPr>
        <xdr:cNvPr id="594" name="楕円 593">
          <a:extLst>
            <a:ext uri="{FF2B5EF4-FFF2-40B4-BE49-F238E27FC236}">
              <a16:creationId xmlns:a16="http://schemas.microsoft.com/office/drawing/2014/main" id="{A675DDDA-9849-4C77-A97A-5A377B72E78D}"/>
            </a:ext>
          </a:extLst>
        </xdr:cNvPr>
        <xdr:cNvSpPr/>
      </xdr:nvSpPr>
      <xdr:spPr>
        <a:xfrm>
          <a:off x="22110700" y="706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123809</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BFE13C8B-1671-4701-B73E-DA44C7419333}"/>
            </a:ext>
          </a:extLst>
        </xdr:cNvPr>
        <xdr:cNvSpPr txBox="1"/>
      </xdr:nvSpPr>
      <xdr:spPr>
        <a:xfrm>
          <a:off x="22199600" y="698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43408</xdr:rowOff>
    </xdr:from>
    <xdr:to>
      <xdr:col>112</xdr:col>
      <xdr:colOff>38100</xdr:colOff>
      <xdr:row>41</xdr:row>
      <xdr:rowOff>145008</xdr:rowOff>
    </xdr:to>
    <xdr:sp macro="" textlink="">
      <xdr:nvSpPr>
        <xdr:cNvPr id="596" name="楕円 595">
          <a:extLst>
            <a:ext uri="{FF2B5EF4-FFF2-40B4-BE49-F238E27FC236}">
              <a16:creationId xmlns:a16="http://schemas.microsoft.com/office/drawing/2014/main" id="{FFD78296-94B9-4002-8930-B051D3DDF9A7}"/>
            </a:ext>
          </a:extLst>
        </xdr:cNvPr>
        <xdr:cNvSpPr/>
      </xdr:nvSpPr>
      <xdr:spPr>
        <a:xfrm>
          <a:off x="21272500" y="707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88232</xdr:rowOff>
    </xdr:from>
    <xdr:to>
      <xdr:col>116</xdr:col>
      <xdr:colOff>63500</xdr:colOff>
      <xdr:row>41</xdr:row>
      <xdr:rowOff>94208</xdr:rowOff>
    </xdr:to>
    <xdr:cxnSp macro="">
      <xdr:nvCxnSpPr>
        <xdr:cNvPr id="597" name="直線コネクタ 596">
          <a:extLst>
            <a:ext uri="{FF2B5EF4-FFF2-40B4-BE49-F238E27FC236}">
              <a16:creationId xmlns:a16="http://schemas.microsoft.com/office/drawing/2014/main" id="{39B86FCF-38A9-4AEE-A414-3CD59A741B53}"/>
            </a:ext>
          </a:extLst>
        </xdr:cNvPr>
        <xdr:cNvCxnSpPr/>
      </xdr:nvCxnSpPr>
      <xdr:spPr>
        <a:xfrm flipV="1">
          <a:off x="21323300" y="7117682"/>
          <a:ext cx="8382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56428</xdr:rowOff>
    </xdr:from>
    <xdr:to>
      <xdr:col>107</xdr:col>
      <xdr:colOff>101600</xdr:colOff>
      <xdr:row>41</xdr:row>
      <xdr:rowOff>158028</xdr:rowOff>
    </xdr:to>
    <xdr:sp macro="" textlink="">
      <xdr:nvSpPr>
        <xdr:cNvPr id="598" name="楕円 597">
          <a:extLst>
            <a:ext uri="{FF2B5EF4-FFF2-40B4-BE49-F238E27FC236}">
              <a16:creationId xmlns:a16="http://schemas.microsoft.com/office/drawing/2014/main" id="{7F0A4152-DE57-4814-81E6-6E8CEA00F1DD}"/>
            </a:ext>
          </a:extLst>
        </xdr:cNvPr>
        <xdr:cNvSpPr/>
      </xdr:nvSpPr>
      <xdr:spPr>
        <a:xfrm>
          <a:off x="20383500" y="708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94208</xdr:rowOff>
    </xdr:from>
    <xdr:to>
      <xdr:col>111</xdr:col>
      <xdr:colOff>177800</xdr:colOff>
      <xdr:row>41</xdr:row>
      <xdr:rowOff>107228</xdr:rowOff>
    </xdr:to>
    <xdr:cxnSp macro="">
      <xdr:nvCxnSpPr>
        <xdr:cNvPr id="599" name="直線コネクタ 598">
          <a:extLst>
            <a:ext uri="{FF2B5EF4-FFF2-40B4-BE49-F238E27FC236}">
              <a16:creationId xmlns:a16="http://schemas.microsoft.com/office/drawing/2014/main" id="{2A40AD35-9A9A-4EB7-88ED-46604DFBD100}"/>
            </a:ext>
          </a:extLst>
        </xdr:cNvPr>
        <xdr:cNvCxnSpPr/>
      </xdr:nvCxnSpPr>
      <xdr:spPr>
        <a:xfrm flipV="1">
          <a:off x="20434300" y="7123658"/>
          <a:ext cx="889000" cy="1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59126</xdr:rowOff>
    </xdr:from>
    <xdr:to>
      <xdr:col>102</xdr:col>
      <xdr:colOff>165100</xdr:colOff>
      <xdr:row>41</xdr:row>
      <xdr:rowOff>160726</xdr:rowOff>
    </xdr:to>
    <xdr:sp macro="" textlink="">
      <xdr:nvSpPr>
        <xdr:cNvPr id="600" name="楕円 599">
          <a:extLst>
            <a:ext uri="{FF2B5EF4-FFF2-40B4-BE49-F238E27FC236}">
              <a16:creationId xmlns:a16="http://schemas.microsoft.com/office/drawing/2014/main" id="{D3258FDF-3E20-49D7-9756-BD2E241FE7D6}"/>
            </a:ext>
          </a:extLst>
        </xdr:cNvPr>
        <xdr:cNvSpPr/>
      </xdr:nvSpPr>
      <xdr:spPr>
        <a:xfrm>
          <a:off x="19494500" y="70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107228</xdr:rowOff>
    </xdr:from>
    <xdr:to>
      <xdr:col>107</xdr:col>
      <xdr:colOff>50800</xdr:colOff>
      <xdr:row>41</xdr:row>
      <xdr:rowOff>109926</xdr:rowOff>
    </xdr:to>
    <xdr:cxnSp macro="">
      <xdr:nvCxnSpPr>
        <xdr:cNvPr id="601" name="直線コネクタ 600">
          <a:extLst>
            <a:ext uri="{FF2B5EF4-FFF2-40B4-BE49-F238E27FC236}">
              <a16:creationId xmlns:a16="http://schemas.microsoft.com/office/drawing/2014/main" id="{9DA0A850-644D-42E6-AF9E-769EAE9E3C8A}"/>
            </a:ext>
          </a:extLst>
        </xdr:cNvPr>
        <xdr:cNvCxnSpPr/>
      </xdr:nvCxnSpPr>
      <xdr:spPr>
        <a:xfrm flipV="1">
          <a:off x="19545300" y="7136678"/>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62460</xdr:rowOff>
    </xdr:from>
    <xdr:to>
      <xdr:col>98</xdr:col>
      <xdr:colOff>38100</xdr:colOff>
      <xdr:row>41</xdr:row>
      <xdr:rowOff>164060</xdr:rowOff>
    </xdr:to>
    <xdr:sp macro="" textlink="">
      <xdr:nvSpPr>
        <xdr:cNvPr id="602" name="楕円 601">
          <a:extLst>
            <a:ext uri="{FF2B5EF4-FFF2-40B4-BE49-F238E27FC236}">
              <a16:creationId xmlns:a16="http://schemas.microsoft.com/office/drawing/2014/main" id="{287C41F2-B45F-42FC-8110-0E028159C9B8}"/>
            </a:ext>
          </a:extLst>
        </xdr:cNvPr>
        <xdr:cNvSpPr/>
      </xdr:nvSpPr>
      <xdr:spPr>
        <a:xfrm>
          <a:off x="18605500" y="70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109926</xdr:rowOff>
    </xdr:from>
    <xdr:to>
      <xdr:col>102</xdr:col>
      <xdr:colOff>114300</xdr:colOff>
      <xdr:row>41</xdr:row>
      <xdr:rowOff>113260</xdr:rowOff>
    </xdr:to>
    <xdr:cxnSp macro="">
      <xdr:nvCxnSpPr>
        <xdr:cNvPr id="603" name="直線コネクタ 602">
          <a:extLst>
            <a:ext uri="{FF2B5EF4-FFF2-40B4-BE49-F238E27FC236}">
              <a16:creationId xmlns:a16="http://schemas.microsoft.com/office/drawing/2014/main" id="{0F9C4121-CAA7-4A9C-B61D-1654DCDB1D15}"/>
            </a:ext>
          </a:extLst>
        </xdr:cNvPr>
        <xdr:cNvCxnSpPr/>
      </xdr:nvCxnSpPr>
      <xdr:spPr>
        <a:xfrm flipV="1">
          <a:off x="18656300" y="7139376"/>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2EE34594-20AF-4FA5-BBE5-114E0DD76792}"/>
            </a:ext>
          </a:extLst>
        </xdr:cNvPr>
        <xdr:cNvSpPr txBox="1"/>
      </xdr:nvSpPr>
      <xdr:spPr>
        <a:xfrm>
          <a:off x="21011095" y="672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id="{27C1C43D-920A-4563-9F88-F55F04B60552}"/>
            </a:ext>
          </a:extLst>
        </xdr:cNvPr>
        <xdr:cNvSpPr txBox="1"/>
      </xdr:nvSpPr>
      <xdr:spPr>
        <a:xfrm>
          <a:off x="20134795" y="67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52657</xdr:rowOff>
    </xdr:from>
    <xdr:ext cx="599010" cy="259045"/>
    <xdr:sp macro="" textlink="">
      <xdr:nvSpPr>
        <xdr:cNvPr id="606" name="n_3aveValue【一般廃棄物処理施設】&#10;一人当たり有形固定資産（償却資産）額">
          <a:extLst>
            <a:ext uri="{FF2B5EF4-FFF2-40B4-BE49-F238E27FC236}">
              <a16:creationId xmlns:a16="http://schemas.microsoft.com/office/drawing/2014/main" id="{114C9D22-C488-4980-98CB-2FFFC37C8574}"/>
            </a:ext>
          </a:extLst>
        </xdr:cNvPr>
        <xdr:cNvSpPr txBox="1"/>
      </xdr:nvSpPr>
      <xdr:spPr>
        <a:xfrm>
          <a:off x="19245795" y="673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87372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3D7CE72B-5DD3-46C7-8110-6421B0B3E2B4}"/>
            </a:ext>
          </a:extLst>
        </xdr:cNvPr>
        <xdr:cNvSpPr txBox="1"/>
      </xdr:nvSpPr>
      <xdr:spPr>
        <a:xfrm>
          <a:off x="18389111" y="677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136135</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3363D77D-D9A5-41FF-82F0-5BEB1BD9CCA7}"/>
            </a:ext>
          </a:extLst>
        </xdr:cNvPr>
        <xdr:cNvSpPr txBox="1"/>
      </xdr:nvSpPr>
      <xdr:spPr>
        <a:xfrm>
          <a:off x="21043411" y="716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149155</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B8E6C5C9-B9B9-47EF-929F-9913DF845BE2}"/>
            </a:ext>
          </a:extLst>
        </xdr:cNvPr>
        <xdr:cNvSpPr txBox="1"/>
      </xdr:nvSpPr>
      <xdr:spPr>
        <a:xfrm>
          <a:off x="20167111" y="71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151853</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5C3236C2-BEC8-4F05-96F4-D2E6BB290278}"/>
            </a:ext>
          </a:extLst>
        </xdr:cNvPr>
        <xdr:cNvSpPr txBox="1"/>
      </xdr:nvSpPr>
      <xdr:spPr>
        <a:xfrm>
          <a:off x="19278111" y="718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155187</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0A3531F6-3818-4A04-8DFE-D2537FDC1950}"/>
            </a:ext>
          </a:extLst>
        </xdr:cNvPr>
        <xdr:cNvSpPr txBox="1"/>
      </xdr:nvSpPr>
      <xdr:spPr>
        <a:xfrm>
          <a:off x="18389111" y="718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A12119BD-A973-476A-8C54-3C76D99500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9A289476-DBE5-406E-967F-8ED462FF1ED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A861417F-B71B-41E1-A8A9-E63899D9C71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4A98357B-E5E9-4A25-87FD-0F5C5CC28D5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B86B14B3-98AE-4AED-AB0F-2D30F3DE88C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24D657A9-C763-4267-BA2E-1AC82D1D8E4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765DAA18-6794-43A1-B8E9-B51E008B0DE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B36C5DFA-9F60-4F53-9602-485019AA9B8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BBCE7B0A-47F2-445E-AB43-DAF890E4FD0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20DFC929-55F4-4152-847C-8DA4A9A04C1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8CED3AC-7275-4B42-8898-A065C03FAC2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1317DCB2-7843-4ABD-90B3-467292E61F5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9AA77D94-9A55-4441-A7EB-690E7EC8D9D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455AE66F-9B79-4AAE-8671-F9AD0568760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9ED87AC6-3B52-4348-A79E-C3EFD39175D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A2A207-94D8-47BD-8ABC-CF092C44D63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3F9D741A-C291-483F-871D-EC19E8DDA56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741F35C5-5595-4CA7-A75F-EEC95EF5BA9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3091006D-FCD2-466E-90EB-5CB3125B637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8ACCA4F2-0782-4C0D-9572-52C89FB4394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15EAE17F-4816-4916-B1B1-2E74BD3F667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32792DA9-3512-41A4-9535-38BF0DDE415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953F35FD-5AF2-4B83-9D9F-F13067B0C47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A6D335E-23C2-4D12-BEEF-9C3E7FBD432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8E65E7ED-5EEC-4916-9E2D-DAAD877B3D1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a:extLst>
            <a:ext uri="{FF2B5EF4-FFF2-40B4-BE49-F238E27FC236}">
              <a16:creationId xmlns:a16="http://schemas.microsoft.com/office/drawing/2014/main" id="{B333414C-7CE7-4FB5-8B17-E083334D7B43}"/>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8" name="【保健センター・保健所】&#10;有形固定資産減価償却率最小値テキスト">
          <a:extLst>
            <a:ext uri="{FF2B5EF4-FFF2-40B4-BE49-F238E27FC236}">
              <a16:creationId xmlns:a16="http://schemas.microsoft.com/office/drawing/2014/main" id="{563DCC98-1A1C-4B34-B072-B983E074AAD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a:extLst>
            <a:ext uri="{FF2B5EF4-FFF2-40B4-BE49-F238E27FC236}">
              <a16:creationId xmlns:a16="http://schemas.microsoft.com/office/drawing/2014/main" id="{6052CFFC-DB0D-44C4-AF90-1DBD5C60234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1E939AC8-E051-47FE-81B6-A7A139808CAA}"/>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a:extLst>
            <a:ext uri="{FF2B5EF4-FFF2-40B4-BE49-F238E27FC236}">
              <a16:creationId xmlns:a16="http://schemas.microsoft.com/office/drawing/2014/main" id="{349AD7E5-F807-4782-B6DC-CC9EDEBF2E2C}"/>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C30161A8-AE0B-4543-981A-74BFBF243099}"/>
            </a:ext>
          </a:extLst>
        </xdr:cNvPr>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フローチャート: 判断 642">
          <a:extLst>
            <a:ext uri="{FF2B5EF4-FFF2-40B4-BE49-F238E27FC236}">
              <a16:creationId xmlns:a16="http://schemas.microsoft.com/office/drawing/2014/main" id="{1ADFDB49-42FC-4821-855A-DB24FAD0AAF2}"/>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4" name="フローチャート: 判断 643">
          <a:extLst>
            <a:ext uri="{FF2B5EF4-FFF2-40B4-BE49-F238E27FC236}">
              <a16:creationId xmlns:a16="http://schemas.microsoft.com/office/drawing/2014/main" id="{3DC860C4-47B4-4781-8E74-C6A5B81A4122}"/>
            </a:ext>
          </a:extLst>
        </xdr:cNvPr>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5" name="フローチャート: 判断 644">
          <a:extLst>
            <a:ext uri="{FF2B5EF4-FFF2-40B4-BE49-F238E27FC236}">
              <a16:creationId xmlns:a16="http://schemas.microsoft.com/office/drawing/2014/main" id="{DC4C94C2-7365-4BC3-ACE4-6F765062EC5C}"/>
            </a:ext>
          </a:extLst>
        </xdr:cNvPr>
        <xdr:cNvSpPr/>
      </xdr:nvSpPr>
      <xdr:spPr>
        <a:xfrm>
          <a:off x="14541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a:extLst>
            <a:ext uri="{FF2B5EF4-FFF2-40B4-BE49-F238E27FC236}">
              <a16:creationId xmlns:a16="http://schemas.microsoft.com/office/drawing/2014/main" id="{29251756-D86B-434F-8CDC-1DCE502DCB84}"/>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47" name="フローチャート: 判断 646">
          <a:extLst>
            <a:ext uri="{FF2B5EF4-FFF2-40B4-BE49-F238E27FC236}">
              <a16:creationId xmlns:a16="http://schemas.microsoft.com/office/drawing/2014/main" id="{3282DAE9-9AB1-4C76-BECB-FF19BE8F0525}"/>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331CE7E-96F4-4184-B22E-240E0CA8F5D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1120F62-CF47-4F41-8836-6A2D754E715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2BAE49C-24FC-4159-B832-D914DACC349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3EC20F3-B302-4301-9D24-87F656FEF77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7727AD66-2381-4CD3-880B-A7F9557654E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53" name="楕円 652">
          <a:extLst>
            <a:ext uri="{FF2B5EF4-FFF2-40B4-BE49-F238E27FC236}">
              <a16:creationId xmlns:a16="http://schemas.microsoft.com/office/drawing/2014/main" id="{3001ACFF-EDA3-4426-A57D-4297D95091DD}"/>
            </a:ext>
          </a:extLst>
        </xdr:cNvPr>
        <xdr:cNvSpPr/>
      </xdr:nvSpPr>
      <xdr:spPr>
        <a:xfrm>
          <a:off x="162687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4734</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9F5EFF9D-7DE5-4580-B252-FF4053C54438}"/>
            </a:ext>
          </a:extLst>
        </xdr:cNvPr>
        <xdr:cNvSpPr txBox="1"/>
      </xdr:nvSpPr>
      <xdr:spPr>
        <a:xfrm>
          <a:off x="16357600" y="1012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119017</xdr:rowOff>
    </xdr:from>
    <xdr:to>
      <xdr:col>81</xdr:col>
      <xdr:colOff>101600</xdr:colOff>
      <xdr:row>60</xdr:row>
      <xdr:rowOff>49167</xdr:rowOff>
    </xdr:to>
    <xdr:sp macro="" textlink="">
      <xdr:nvSpPr>
        <xdr:cNvPr id="655" name="楕円 654">
          <a:extLst>
            <a:ext uri="{FF2B5EF4-FFF2-40B4-BE49-F238E27FC236}">
              <a16:creationId xmlns:a16="http://schemas.microsoft.com/office/drawing/2014/main" id="{72F27686-F0C3-44DA-9D8C-898A0B1E8EC7}"/>
            </a:ext>
          </a:extLst>
        </xdr:cNvPr>
        <xdr:cNvSpPr/>
      </xdr:nvSpPr>
      <xdr:spPr>
        <a:xfrm>
          <a:off x="15430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169817</xdr:rowOff>
    </xdr:from>
    <xdr:to>
      <xdr:col>85</xdr:col>
      <xdr:colOff>127000</xdr:colOff>
      <xdr:row>60</xdr:row>
      <xdr:rowOff>32657</xdr:rowOff>
    </xdr:to>
    <xdr:cxnSp macro="">
      <xdr:nvCxnSpPr>
        <xdr:cNvPr id="656" name="直線コネクタ 655">
          <a:extLst>
            <a:ext uri="{FF2B5EF4-FFF2-40B4-BE49-F238E27FC236}">
              <a16:creationId xmlns:a16="http://schemas.microsoft.com/office/drawing/2014/main" id="{69BFCDF9-FCB2-4AEB-82D1-709452711F40}"/>
            </a:ext>
          </a:extLst>
        </xdr:cNvPr>
        <xdr:cNvCxnSpPr/>
      </xdr:nvCxnSpPr>
      <xdr:spPr>
        <a:xfrm>
          <a:off x="15481300" y="1028536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86360</xdr:rowOff>
    </xdr:from>
    <xdr:to>
      <xdr:col>76</xdr:col>
      <xdr:colOff>165100</xdr:colOff>
      <xdr:row>60</xdr:row>
      <xdr:rowOff>16510</xdr:rowOff>
    </xdr:to>
    <xdr:sp macro="" textlink="">
      <xdr:nvSpPr>
        <xdr:cNvPr id="657" name="楕円 656">
          <a:extLst>
            <a:ext uri="{FF2B5EF4-FFF2-40B4-BE49-F238E27FC236}">
              <a16:creationId xmlns:a16="http://schemas.microsoft.com/office/drawing/2014/main" id="{303C4120-3872-4BF3-ACD9-AAEA4143B62E}"/>
            </a:ext>
          </a:extLst>
        </xdr:cNvPr>
        <xdr:cNvSpPr/>
      </xdr:nvSpPr>
      <xdr:spPr>
        <a:xfrm>
          <a:off x="14541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137160</xdr:rowOff>
    </xdr:from>
    <xdr:to>
      <xdr:col>81</xdr:col>
      <xdr:colOff>50800</xdr:colOff>
      <xdr:row>59</xdr:row>
      <xdr:rowOff>169817</xdr:rowOff>
    </xdr:to>
    <xdr:cxnSp macro="">
      <xdr:nvCxnSpPr>
        <xdr:cNvPr id="658" name="直線コネクタ 657">
          <a:extLst>
            <a:ext uri="{FF2B5EF4-FFF2-40B4-BE49-F238E27FC236}">
              <a16:creationId xmlns:a16="http://schemas.microsoft.com/office/drawing/2014/main" id="{7810CF95-8498-459B-BE6F-13B662E762B5}"/>
            </a:ext>
          </a:extLst>
        </xdr:cNvPr>
        <xdr:cNvCxnSpPr/>
      </xdr:nvCxnSpPr>
      <xdr:spPr>
        <a:xfrm>
          <a:off x="14592300" y="102527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53703</xdr:rowOff>
    </xdr:from>
    <xdr:to>
      <xdr:col>72</xdr:col>
      <xdr:colOff>38100</xdr:colOff>
      <xdr:row>59</xdr:row>
      <xdr:rowOff>155303</xdr:rowOff>
    </xdr:to>
    <xdr:sp macro="" textlink="">
      <xdr:nvSpPr>
        <xdr:cNvPr id="659" name="楕円 658">
          <a:extLst>
            <a:ext uri="{FF2B5EF4-FFF2-40B4-BE49-F238E27FC236}">
              <a16:creationId xmlns:a16="http://schemas.microsoft.com/office/drawing/2014/main" id="{36E44835-E4E2-4DB0-AA9C-0FEED347A90E}"/>
            </a:ext>
          </a:extLst>
        </xdr:cNvPr>
        <xdr:cNvSpPr/>
      </xdr:nvSpPr>
      <xdr:spPr>
        <a:xfrm>
          <a:off x="13652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104503</xdr:rowOff>
    </xdr:from>
    <xdr:to>
      <xdr:col>76</xdr:col>
      <xdr:colOff>114300</xdr:colOff>
      <xdr:row>59</xdr:row>
      <xdr:rowOff>137160</xdr:rowOff>
    </xdr:to>
    <xdr:cxnSp macro="">
      <xdr:nvCxnSpPr>
        <xdr:cNvPr id="660" name="直線コネクタ 659">
          <a:extLst>
            <a:ext uri="{FF2B5EF4-FFF2-40B4-BE49-F238E27FC236}">
              <a16:creationId xmlns:a16="http://schemas.microsoft.com/office/drawing/2014/main" id="{2312B339-AE05-472B-B20D-10FDDDB4D7E5}"/>
            </a:ext>
          </a:extLst>
        </xdr:cNvPr>
        <xdr:cNvCxnSpPr/>
      </xdr:nvCxnSpPr>
      <xdr:spPr>
        <a:xfrm>
          <a:off x="13703300" y="102200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19413</xdr:rowOff>
    </xdr:from>
    <xdr:to>
      <xdr:col>67</xdr:col>
      <xdr:colOff>101600</xdr:colOff>
      <xdr:row>59</xdr:row>
      <xdr:rowOff>121013</xdr:rowOff>
    </xdr:to>
    <xdr:sp macro="" textlink="">
      <xdr:nvSpPr>
        <xdr:cNvPr id="661" name="楕円 660">
          <a:extLst>
            <a:ext uri="{FF2B5EF4-FFF2-40B4-BE49-F238E27FC236}">
              <a16:creationId xmlns:a16="http://schemas.microsoft.com/office/drawing/2014/main" id="{E8B64F1B-6BA8-4752-9D9E-33B4F33BC8E7}"/>
            </a:ext>
          </a:extLst>
        </xdr:cNvPr>
        <xdr:cNvSpPr/>
      </xdr:nvSpPr>
      <xdr:spPr>
        <a:xfrm>
          <a:off x="12763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70213</xdr:rowOff>
    </xdr:from>
    <xdr:to>
      <xdr:col>71</xdr:col>
      <xdr:colOff>177800</xdr:colOff>
      <xdr:row>59</xdr:row>
      <xdr:rowOff>104503</xdr:rowOff>
    </xdr:to>
    <xdr:cxnSp macro="">
      <xdr:nvCxnSpPr>
        <xdr:cNvPr id="662" name="直線コネクタ 661">
          <a:extLst>
            <a:ext uri="{FF2B5EF4-FFF2-40B4-BE49-F238E27FC236}">
              <a16:creationId xmlns:a16="http://schemas.microsoft.com/office/drawing/2014/main" id="{A15ACABD-C8D7-4B78-B855-F48D4C62CD58}"/>
            </a:ext>
          </a:extLst>
        </xdr:cNvPr>
        <xdr:cNvCxnSpPr/>
      </xdr:nvCxnSpPr>
      <xdr:spPr>
        <a:xfrm>
          <a:off x="12814300" y="101857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74584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CD645208-F8B8-4E93-9FC1-32EC42C67D6B}"/>
            </a:ext>
          </a:extLst>
        </xdr:cNvPr>
        <xdr:cNvSpPr txBox="1"/>
      </xdr:nvSpPr>
      <xdr:spPr>
        <a:xfrm>
          <a:off x="152660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50092</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CC0CBA38-EA17-4534-BC56-7600F54B8C22}"/>
            </a:ext>
          </a:extLst>
        </xdr:cNvPr>
        <xdr:cNvSpPr txBox="1"/>
      </xdr:nvSpPr>
      <xdr:spPr>
        <a:xfrm>
          <a:off x="143897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BDA0A344-C298-4C47-8DD0-33ABEF1E0A79}"/>
            </a:ext>
          </a:extLst>
        </xdr:cNvPr>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286C56EB-8B9D-42F1-A01D-39AA25F93E54}"/>
            </a:ext>
          </a:extLst>
        </xdr:cNvPr>
        <xdr:cNvSpPr txBox="1"/>
      </xdr:nvSpPr>
      <xdr:spPr>
        <a:xfrm>
          <a:off x="12611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65694</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11A1CE71-0ADB-4C3D-94E4-148713DA2544}"/>
            </a:ext>
          </a:extLst>
        </xdr:cNvPr>
        <xdr:cNvSpPr txBox="1"/>
      </xdr:nvSpPr>
      <xdr:spPr>
        <a:xfrm>
          <a:off x="152660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5082098F-2076-4078-A2BF-EACFC819A747}"/>
            </a:ext>
          </a:extLst>
        </xdr:cNvPr>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380</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7AD12BF5-E174-4625-B814-BA81E99C3D7C}"/>
            </a:ext>
          </a:extLst>
        </xdr:cNvPr>
        <xdr:cNvSpPr txBox="1"/>
      </xdr:nvSpPr>
      <xdr:spPr>
        <a:xfrm>
          <a:off x="13500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137540</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C99167D7-7E83-404D-89D1-A5B9D67E55D5}"/>
            </a:ext>
          </a:extLst>
        </xdr:cNvPr>
        <xdr:cNvSpPr txBox="1"/>
      </xdr:nvSpPr>
      <xdr:spPr>
        <a:xfrm>
          <a:off x="12611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6213FB37-8D58-4D9E-890D-F953CE1E616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9C206785-B6F5-4E21-8EFD-EA76E9615C8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D6AB159F-E540-4BFD-80CC-75776C9DF62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A3A8BE5A-CF20-43D4-9C20-CCF6E1B5A4D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57E8C8A7-270D-46F7-A29E-F5CF21BB515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7E63204-DECC-4A45-9B8F-FE5A3AF9AA1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844EC1DF-FCF3-4586-A841-2883D4B497E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562CE00C-73DE-4AD6-9474-7004EC05E6A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46865FFD-F3DF-4CCF-9E3A-FCEF8CC4A50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F784227A-0D6F-4D23-B205-62F323545C4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4F5E4C4B-CB7C-4FA1-8B38-ACCBE8FE27B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7EE446D4-9DB2-4403-A93A-8E210605EB1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B93D957B-1C4F-4B3F-8E0F-DA61391AFEB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6C672B41-875D-4B99-B5A2-B5EF4036303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9F4A65D7-4D77-4F4E-8D04-BD0C211F5F5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695B0BA7-A5D2-42EF-B83E-2A51929708D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8668F998-7AE6-400B-B393-8142FE48DD3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BAB4F4B5-8A65-43FE-8319-814ACA69FFF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B9A5EDD6-B7D9-4181-B38C-A88FCED3474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DA24F13C-96D0-4282-A327-504FD819923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95C5F8D6-5AC9-4A90-A680-44C2513C71A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a:extLst>
            <a:ext uri="{FF2B5EF4-FFF2-40B4-BE49-F238E27FC236}">
              <a16:creationId xmlns:a16="http://schemas.microsoft.com/office/drawing/2014/main" id="{2D28DBE9-64AB-4752-B537-204CE2B09DB7}"/>
            </a:ext>
          </a:extLst>
        </xdr:cNvPr>
        <xdr:cNvCxnSpPr/>
      </xdr:nvCxnSpPr>
      <xdr:spPr>
        <a:xfrm flipV="1">
          <a:off x="22160864" y="956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7EAAC157-509A-4D46-8CEA-B88D3394201E}"/>
            </a:ext>
          </a:extLst>
        </xdr:cNvPr>
        <xdr:cNvSpPr txBox="1"/>
      </xdr:nvSpPr>
      <xdr:spPr>
        <a:xfrm>
          <a:off x="22199600" y="109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a:extLst>
            <a:ext uri="{FF2B5EF4-FFF2-40B4-BE49-F238E27FC236}">
              <a16:creationId xmlns:a16="http://schemas.microsoft.com/office/drawing/2014/main" id="{B9E823FA-5405-4CAC-85F2-34A735978596}"/>
            </a:ext>
          </a:extLst>
        </xdr:cNvPr>
        <xdr:cNvCxnSpPr/>
      </xdr:nvCxnSpPr>
      <xdr:spPr>
        <a:xfrm>
          <a:off x="22072600" y="1092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B3998FD5-A8FA-4D52-8350-DB4338E7F18D}"/>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id="{782EFDCA-FFFE-4439-8AA8-ECB05C44A56A}"/>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853F7DED-96FC-41B4-B0BF-D1615756CC7A}"/>
            </a:ext>
          </a:extLst>
        </xdr:cNvPr>
        <xdr:cNvSpPr txBox="1"/>
      </xdr:nvSpPr>
      <xdr:spPr>
        <a:xfrm>
          <a:off x="22199600" y="1044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8" name="フローチャート: 判断 697">
          <a:extLst>
            <a:ext uri="{FF2B5EF4-FFF2-40B4-BE49-F238E27FC236}">
              <a16:creationId xmlns:a16="http://schemas.microsoft.com/office/drawing/2014/main" id="{BDD4AD31-BDF8-4662-9174-3E3F0B0C980E}"/>
            </a:ext>
          </a:extLst>
        </xdr:cNvPr>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99" name="フローチャート: 判断 698">
          <a:extLst>
            <a:ext uri="{FF2B5EF4-FFF2-40B4-BE49-F238E27FC236}">
              <a16:creationId xmlns:a16="http://schemas.microsoft.com/office/drawing/2014/main" id="{48AC5210-344C-4D2F-B6C2-B29E72C07719}"/>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0" name="フローチャート: 判断 699">
          <a:extLst>
            <a:ext uri="{FF2B5EF4-FFF2-40B4-BE49-F238E27FC236}">
              <a16:creationId xmlns:a16="http://schemas.microsoft.com/office/drawing/2014/main" id="{5DD2DCB8-F094-4112-A5B4-8F26EA9FE8C1}"/>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1" name="フローチャート: 判断 700">
          <a:extLst>
            <a:ext uri="{FF2B5EF4-FFF2-40B4-BE49-F238E27FC236}">
              <a16:creationId xmlns:a16="http://schemas.microsoft.com/office/drawing/2014/main" id="{F008415C-D06A-4B37-9A16-4211D06F0FDA}"/>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2" name="フローチャート: 判断 701">
          <a:extLst>
            <a:ext uri="{FF2B5EF4-FFF2-40B4-BE49-F238E27FC236}">
              <a16:creationId xmlns:a16="http://schemas.microsoft.com/office/drawing/2014/main" id="{34738076-2B72-4829-AE63-EF63009995B0}"/>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DC3054B-1279-45FC-BA25-E7794414DD2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770A29C-297D-4049-8A04-0B2BB349971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9A3CB680-6D68-4250-8F46-9561AE5F92E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7DD5E3D-8728-488A-9C37-6D45BEBFCEE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B195FB7-B2E5-4386-A261-1FAFA0FDA60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708" name="楕円 707">
          <a:extLst>
            <a:ext uri="{FF2B5EF4-FFF2-40B4-BE49-F238E27FC236}">
              <a16:creationId xmlns:a16="http://schemas.microsoft.com/office/drawing/2014/main" id="{F2780688-F492-42F0-B69B-ACD581D09E97}"/>
            </a:ext>
          </a:extLst>
        </xdr:cNvPr>
        <xdr:cNvSpPr/>
      </xdr:nvSpPr>
      <xdr:spPr>
        <a:xfrm>
          <a:off x="22110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42435</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A65F668F-3CF5-4D38-8026-E83D41BAC959}"/>
            </a:ext>
          </a:extLst>
        </xdr:cNvPr>
        <xdr:cNvSpPr txBox="1"/>
      </xdr:nvSpPr>
      <xdr:spPr>
        <a:xfrm>
          <a:off x="22199600" y="106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710" name="楕円 709">
          <a:extLst>
            <a:ext uri="{FF2B5EF4-FFF2-40B4-BE49-F238E27FC236}">
              <a16:creationId xmlns:a16="http://schemas.microsoft.com/office/drawing/2014/main" id="{4BC85EE8-9E1C-409B-A94C-FCF593BA7320}"/>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xdr:rowOff>
    </xdr:from>
    <xdr:to>
      <xdr:col>116</xdr:col>
      <xdr:colOff>63500</xdr:colOff>
      <xdr:row>63</xdr:row>
      <xdr:rowOff>11430</xdr:rowOff>
    </xdr:to>
    <xdr:cxnSp macro="">
      <xdr:nvCxnSpPr>
        <xdr:cNvPr id="711" name="直線コネクタ 710">
          <a:extLst>
            <a:ext uri="{FF2B5EF4-FFF2-40B4-BE49-F238E27FC236}">
              <a16:creationId xmlns:a16="http://schemas.microsoft.com/office/drawing/2014/main" id="{D93D68CE-1DB0-42A8-9178-E7891D18B60A}"/>
            </a:ext>
          </a:extLst>
        </xdr:cNvPr>
        <xdr:cNvCxnSpPr/>
      </xdr:nvCxnSpPr>
      <xdr:spPr>
        <a:xfrm flipV="1">
          <a:off x="21323300" y="10808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712" name="楕円 711">
          <a:extLst>
            <a:ext uri="{FF2B5EF4-FFF2-40B4-BE49-F238E27FC236}">
              <a16:creationId xmlns:a16="http://schemas.microsoft.com/office/drawing/2014/main" id="{8ADA5C50-0A9F-4BC2-A291-AA5DFD6348EA}"/>
            </a:ext>
          </a:extLst>
        </xdr:cNvPr>
        <xdr:cNvSpPr/>
      </xdr:nvSpPr>
      <xdr:spPr>
        <a:xfrm>
          <a:off x="20383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16002</xdr:rowOff>
    </xdr:to>
    <xdr:cxnSp macro="">
      <xdr:nvCxnSpPr>
        <xdr:cNvPr id="713" name="直線コネクタ 712">
          <a:extLst>
            <a:ext uri="{FF2B5EF4-FFF2-40B4-BE49-F238E27FC236}">
              <a16:creationId xmlns:a16="http://schemas.microsoft.com/office/drawing/2014/main" id="{0792189A-97E3-4FFD-A843-1B01A4D1E03B}"/>
            </a:ext>
          </a:extLst>
        </xdr:cNvPr>
        <xdr:cNvCxnSpPr/>
      </xdr:nvCxnSpPr>
      <xdr:spPr>
        <a:xfrm flipV="1">
          <a:off x="20434300" y="1081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141224</xdr:rowOff>
    </xdr:from>
    <xdr:to>
      <xdr:col>102</xdr:col>
      <xdr:colOff>165100</xdr:colOff>
      <xdr:row>63</xdr:row>
      <xdr:rowOff>71374</xdr:rowOff>
    </xdr:to>
    <xdr:sp macro="" textlink="">
      <xdr:nvSpPr>
        <xdr:cNvPr id="714" name="楕円 713">
          <a:extLst>
            <a:ext uri="{FF2B5EF4-FFF2-40B4-BE49-F238E27FC236}">
              <a16:creationId xmlns:a16="http://schemas.microsoft.com/office/drawing/2014/main" id="{40B6A142-6105-4902-851B-5B9C0BF503DB}"/>
            </a:ext>
          </a:extLst>
        </xdr:cNvPr>
        <xdr:cNvSpPr/>
      </xdr:nvSpPr>
      <xdr:spPr>
        <a:xfrm>
          <a:off x="19494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20574</xdr:rowOff>
    </xdr:to>
    <xdr:cxnSp macro="">
      <xdr:nvCxnSpPr>
        <xdr:cNvPr id="715" name="直線コネクタ 714">
          <a:extLst>
            <a:ext uri="{FF2B5EF4-FFF2-40B4-BE49-F238E27FC236}">
              <a16:creationId xmlns:a16="http://schemas.microsoft.com/office/drawing/2014/main" id="{388E9F6C-9452-4671-BA5E-8F7485186A23}"/>
            </a:ext>
          </a:extLst>
        </xdr:cNvPr>
        <xdr:cNvCxnSpPr/>
      </xdr:nvCxnSpPr>
      <xdr:spPr>
        <a:xfrm flipV="1">
          <a:off x="19545300" y="10817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141224</xdr:rowOff>
    </xdr:from>
    <xdr:to>
      <xdr:col>98</xdr:col>
      <xdr:colOff>38100</xdr:colOff>
      <xdr:row>63</xdr:row>
      <xdr:rowOff>71374</xdr:rowOff>
    </xdr:to>
    <xdr:sp macro="" textlink="">
      <xdr:nvSpPr>
        <xdr:cNvPr id="716" name="楕円 715">
          <a:extLst>
            <a:ext uri="{FF2B5EF4-FFF2-40B4-BE49-F238E27FC236}">
              <a16:creationId xmlns:a16="http://schemas.microsoft.com/office/drawing/2014/main" id="{282FF226-82BB-44A3-A452-AE9D7AF16D0B}"/>
            </a:ext>
          </a:extLst>
        </xdr:cNvPr>
        <xdr:cNvSpPr/>
      </xdr:nvSpPr>
      <xdr:spPr>
        <a:xfrm>
          <a:off x="18605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20574</xdr:rowOff>
    </xdr:from>
    <xdr:to>
      <xdr:col>102</xdr:col>
      <xdr:colOff>114300</xdr:colOff>
      <xdr:row>63</xdr:row>
      <xdr:rowOff>20574</xdr:rowOff>
    </xdr:to>
    <xdr:cxnSp macro="">
      <xdr:nvCxnSpPr>
        <xdr:cNvPr id="717" name="直線コネクタ 716">
          <a:extLst>
            <a:ext uri="{FF2B5EF4-FFF2-40B4-BE49-F238E27FC236}">
              <a16:creationId xmlns:a16="http://schemas.microsoft.com/office/drawing/2014/main" id="{62AF5059-4626-4265-BC69-318F7BF0A15D}"/>
            </a:ext>
          </a:extLst>
        </xdr:cNvPr>
        <xdr:cNvCxnSpPr/>
      </xdr:nvCxnSpPr>
      <xdr:spPr>
        <a:xfrm>
          <a:off x="18656300" y="1082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718" name="n_1aveValue【保健センター・保健所】&#10;一人当たり面積">
          <a:extLst>
            <a:ext uri="{FF2B5EF4-FFF2-40B4-BE49-F238E27FC236}">
              <a16:creationId xmlns:a16="http://schemas.microsoft.com/office/drawing/2014/main" id="{A49237B8-78A3-454E-A1B1-7AC23A520EB6}"/>
            </a:ext>
          </a:extLst>
        </xdr:cNvPr>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9" name="n_2aveValue【保健センター・保健所】&#10;一人当たり面積">
          <a:extLst>
            <a:ext uri="{FF2B5EF4-FFF2-40B4-BE49-F238E27FC236}">
              <a16:creationId xmlns:a16="http://schemas.microsoft.com/office/drawing/2014/main" id="{5AA8A195-C0AF-469D-AF2B-5E4839403B14}"/>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20" name="n_3aveValue【保健センター・保健所】&#10;一人当たり面積">
          <a:extLst>
            <a:ext uri="{FF2B5EF4-FFF2-40B4-BE49-F238E27FC236}">
              <a16:creationId xmlns:a16="http://schemas.microsoft.com/office/drawing/2014/main" id="{E14183B8-F018-47CC-9CB7-E9C03AC2226F}"/>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1" name="n_4aveValue【保健センター・保健所】&#10;一人当たり面積">
          <a:extLst>
            <a:ext uri="{FF2B5EF4-FFF2-40B4-BE49-F238E27FC236}">
              <a16:creationId xmlns:a16="http://schemas.microsoft.com/office/drawing/2014/main" id="{E01A311F-D94A-4839-81C1-96AE8308631C}"/>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722" name="n_1mainValue【保健センター・保健所】&#10;一人当たり面積">
          <a:extLst>
            <a:ext uri="{FF2B5EF4-FFF2-40B4-BE49-F238E27FC236}">
              <a16:creationId xmlns:a16="http://schemas.microsoft.com/office/drawing/2014/main" id="{9779F399-7CF2-4089-8B43-01A7E4497C95}"/>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723" name="n_2mainValue【保健センター・保健所】&#10;一人当たり面積">
          <a:extLst>
            <a:ext uri="{FF2B5EF4-FFF2-40B4-BE49-F238E27FC236}">
              <a16:creationId xmlns:a16="http://schemas.microsoft.com/office/drawing/2014/main" id="{23DB02E0-A157-416C-88CA-0AC747EE66C6}"/>
            </a:ext>
          </a:extLst>
        </xdr:cNvPr>
        <xdr:cNvSpPr txBox="1"/>
      </xdr:nvSpPr>
      <xdr:spPr>
        <a:xfrm>
          <a:off x="20199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62501</xdr:rowOff>
    </xdr:from>
    <xdr:ext cx="469744" cy="259045"/>
    <xdr:sp macro="" textlink="">
      <xdr:nvSpPr>
        <xdr:cNvPr id="724" name="n_3mainValue【保健センター・保健所】&#10;一人当たり面積">
          <a:extLst>
            <a:ext uri="{FF2B5EF4-FFF2-40B4-BE49-F238E27FC236}">
              <a16:creationId xmlns:a16="http://schemas.microsoft.com/office/drawing/2014/main" id="{09CDDFF3-7C7D-4E27-A983-E848FC59C858}"/>
            </a:ext>
          </a:extLst>
        </xdr:cNvPr>
        <xdr:cNvSpPr txBox="1"/>
      </xdr:nvSpPr>
      <xdr:spPr>
        <a:xfrm>
          <a:off x="19310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62501</xdr:rowOff>
    </xdr:from>
    <xdr:ext cx="469744" cy="259045"/>
    <xdr:sp macro="" textlink="">
      <xdr:nvSpPr>
        <xdr:cNvPr id="725" name="n_4mainValue【保健センター・保健所】&#10;一人当たり面積">
          <a:extLst>
            <a:ext uri="{FF2B5EF4-FFF2-40B4-BE49-F238E27FC236}">
              <a16:creationId xmlns:a16="http://schemas.microsoft.com/office/drawing/2014/main" id="{2CFCB27D-D12E-469A-AD13-B3C1DC5F85F3}"/>
            </a:ext>
          </a:extLst>
        </xdr:cNvPr>
        <xdr:cNvSpPr txBox="1"/>
      </xdr:nvSpPr>
      <xdr:spPr>
        <a:xfrm>
          <a:off x="18421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234F46FA-DCB5-461B-A138-63742C0C801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6FA6FE57-F309-4FEA-9E1D-8D75B21079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7B5F4685-7349-4E83-9101-27C7127C24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6DDA2CF8-0AD3-47C9-B25B-CAAFBD29BC9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544208F1-7F96-41D1-B7F4-935801C4BF4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11592FE5-72F5-412E-8B3A-5A38EB78C9E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F61E6302-BA08-4A42-BF58-ED37D612E98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DD5C94D6-F96B-422A-958A-416F5AF395A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EFA53898-7FA7-4BD9-8765-3EDDF2B9385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3C061509-CFB4-4777-9B8A-F30205E90BB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4D81A4B2-E9AE-400D-809C-4873E5B6688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B6107D31-9C44-48D4-97B1-F560AEA78F4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40E4C4E2-BB69-4E68-80A6-09015A3E91B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03ED5F24-2F2E-47C0-8E8F-2CC1B0D15BE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6268A5F1-DF78-48B3-A5C7-6555240AC5E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A4DCFC33-D2F2-4E18-871A-B33FEDCF501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7D36B66A-C34A-4BEA-8803-8C8F49AB287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D7BC930E-DDF8-4C97-B49D-171A7058320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15F007AA-D7D0-4F9A-822F-5998CBE4C63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A5EA1DFB-DBF5-451D-8A8B-5F54F988CAF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6141ECBE-84CD-41C7-908C-2B1C896DBC5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211E02D9-B0A3-4187-963C-4F4C43384D2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48752731-3B4F-448C-AF61-17F6491449C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FB2143FF-9EFC-44E4-9ACA-91F4AD0EEE2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E77C0F8B-86C6-420F-ABFA-CD894720F5C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162198</xdr:rowOff>
    </xdr:from>
    <xdr:to>
      <xdr:col>85</xdr:col>
      <xdr:colOff>126364</xdr:colOff>
      <xdr:row>86</xdr:row>
      <xdr:rowOff>168729</xdr:rowOff>
    </xdr:to>
    <xdr:cxnSp macro="">
      <xdr:nvCxnSpPr>
        <xdr:cNvPr id="751" name="直線コネクタ 750">
          <a:extLst>
            <a:ext uri="{FF2B5EF4-FFF2-40B4-BE49-F238E27FC236}">
              <a16:creationId xmlns:a16="http://schemas.microsoft.com/office/drawing/2014/main" id="{B96E46AA-53BE-4A38-8ACB-1709EE487178}"/>
            </a:ext>
          </a:extLst>
        </xdr:cNvPr>
        <xdr:cNvCxnSpPr/>
      </xdr:nvCxnSpPr>
      <xdr:spPr>
        <a:xfrm flipV="1">
          <a:off x="16318864" y="13535298"/>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消防施設】&#10;有形固定資産減価償却率最小値テキスト">
          <a:extLst>
            <a:ext uri="{FF2B5EF4-FFF2-40B4-BE49-F238E27FC236}">
              <a16:creationId xmlns:a16="http://schemas.microsoft.com/office/drawing/2014/main" id="{C0D2106A-A0E0-4E55-8A07-8B1AC26D13C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a:extLst>
            <a:ext uri="{FF2B5EF4-FFF2-40B4-BE49-F238E27FC236}">
              <a16:creationId xmlns:a16="http://schemas.microsoft.com/office/drawing/2014/main" id="{7F7A299A-85FA-4EBE-8100-F6275330B4B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108875</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C5E314DB-3C14-48B1-92A9-0E2CC65A1DA3}"/>
            </a:ext>
          </a:extLst>
        </xdr:cNvPr>
        <xdr:cNvSpPr txBox="1"/>
      </xdr:nvSpPr>
      <xdr:spPr>
        <a:xfrm>
          <a:off x="16357600" y="1331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162198</xdr:rowOff>
    </xdr:from>
    <xdr:to>
      <xdr:col>86</xdr:col>
      <xdr:colOff>25400</xdr:colOff>
      <xdr:row>78</xdr:row>
      <xdr:rowOff>162198</xdr:rowOff>
    </xdr:to>
    <xdr:cxnSp macro="">
      <xdr:nvCxnSpPr>
        <xdr:cNvPr id="755" name="直線コネクタ 754">
          <a:extLst>
            <a:ext uri="{FF2B5EF4-FFF2-40B4-BE49-F238E27FC236}">
              <a16:creationId xmlns:a16="http://schemas.microsoft.com/office/drawing/2014/main" id="{E1B92B10-A3FD-42C1-BF54-0CA8602CA3A1}"/>
            </a:ext>
          </a:extLst>
        </xdr:cNvPr>
        <xdr:cNvCxnSpPr/>
      </xdr:nvCxnSpPr>
      <xdr:spPr>
        <a:xfrm>
          <a:off x="16230600" y="135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149A478B-5D50-4658-B506-D22FEB36D0F3}"/>
            </a:ext>
          </a:extLst>
        </xdr:cNvPr>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757" name="フローチャート: 判断 756">
          <a:extLst>
            <a:ext uri="{FF2B5EF4-FFF2-40B4-BE49-F238E27FC236}">
              <a16:creationId xmlns:a16="http://schemas.microsoft.com/office/drawing/2014/main" id="{5B9B3E1D-230F-4DDB-8379-D53B48C3652A}"/>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758" name="フローチャート: 判断 757">
          <a:extLst>
            <a:ext uri="{FF2B5EF4-FFF2-40B4-BE49-F238E27FC236}">
              <a16:creationId xmlns:a16="http://schemas.microsoft.com/office/drawing/2014/main" id="{5E717866-4B64-49A9-B6E9-F3132CB6BB2E}"/>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759" name="フローチャート: 判断 758">
          <a:extLst>
            <a:ext uri="{FF2B5EF4-FFF2-40B4-BE49-F238E27FC236}">
              <a16:creationId xmlns:a16="http://schemas.microsoft.com/office/drawing/2014/main" id="{275E380E-841B-44B1-8781-988035E95090}"/>
            </a:ext>
          </a:extLst>
        </xdr:cNvPr>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760" name="フローチャート: 判断 759">
          <a:extLst>
            <a:ext uri="{FF2B5EF4-FFF2-40B4-BE49-F238E27FC236}">
              <a16:creationId xmlns:a16="http://schemas.microsoft.com/office/drawing/2014/main" id="{F62E0BFF-0EF1-4435-AF9D-654678515EE6}"/>
            </a:ext>
          </a:extLst>
        </xdr:cNvPr>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134257</xdr:rowOff>
    </xdr:from>
    <xdr:to>
      <xdr:col>67</xdr:col>
      <xdr:colOff>101600</xdr:colOff>
      <xdr:row>83</xdr:row>
      <xdr:rowOff>64407</xdr:rowOff>
    </xdr:to>
    <xdr:sp macro="" textlink="">
      <xdr:nvSpPr>
        <xdr:cNvPr id="761" name="フローチャート: 判断 760">
          <a:extLst>
            <a:ext uri="{FF2B5EF4-FFF2-40B4-BE49-F238E27FC236}">
              <a16:creationId xmlns:a16="http://schemas.microsoft.com/office/drawing/2014/main" id="{ACD546F2-7197-44F8-96FA-9E2F38A67E3A}"/>
            </a:ext>
          </a:extLst>
        </xdr:cNvPr>
        <xdr:cNvSpPr/>
      </xdr:nvSpPr>
      <xdr:spPr>
        <a:xfrm>
          <a:off x="12763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A20FC42D-103A-40DB-AD45-EAB98E63681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8CBE4FCF-FC8A-4D71-85E8-6CA87A15F0C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1FA2F7B-B9A3-4510-9229-9D157343E1E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881176A6-240C-4352-B68E-B3C6E1420D0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357C1A7E-9C89-4064-93A0-272B8BF6F2D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150586</xdr:rowOff>
    </xdr:from>
    <xdr:to>
      <xdr:col>85</xdr:col>
      <xdr:colOff>177800</xdr:colOff>
      <xdr:row>79</xdr:row>
      <xdr:rowOff>80736</xdr:rowOff>
    </xdr:to>
    <xdr:sp macro="" textlink="">
      <xdr:nvSpPr>
        <xdr:cNvPr id="767" name="楕円 766">
          <a:extLst>
            <a:ext uri="{FF2B5EF4-FFF2-40B4-BE49-F238E27FC236}">
              <a16:creationId xmlns:a16="http://schemas.microsoft.com/office/drawing/2014/main" id="{F3A48A7B-6D05-4CE1-BC3F-E1FCE8684DD8}"/>
            </a:ext>
          </a:extLst>
        </xdr:cNvPr>
        <xdr:cNvSpPr/>
      </xdr:nvSpPr>
      <xdr:spPr>
        <a:xfrm>
          <a:off x="162687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65513</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C69D5DAD-2A5C-4C2F-9620-DBD0C19617A2}"/>
            </a:ext>
          </a:extLst>
        </xdr:cNvPr>
        <xdr:cNvSpPr txBox="1"/>
      </xdr:nvSpPr>
      <xdr:spPr>
        <a:xfrm>
          <a:off x="16357600" y="1343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109764</xdr:rowOff>
    </xdr:from>
    <xdr:to>
      <xdr:col>81</xdr:col>
      <xdr:colOff>101600</xdr:colOff>
      <xdr:row>79</xdr:row>
      <xdr:rowOff>39914</xdr:rowOff>
    </xdr:to>
    <xdr:sp macro="" textlink="">
      <xdr:nvSpPr>
        <xdr:cNvPr id="769" name="楕円 768">
          <a:extLst>
            <a:ext uri="{FF2B5EF4-FFF2-40B4-BE49-F238E27FC236}">
              <a16:creationId xmlns:a16="http://schemas.microsoft.com/office/drawing/2014/main" id="{7BAD4E77-87B2-4F00-95CB-659AE7226AF4}"/>
            </a:ext>
          </a:extLst>
        </xdr:cNvPr>
        <xdr:cNvSpPr/>
      </xdr:nvSpPr>
      <xdr:spPr>
        <a:xfrm>
          <a:off x="15430500" y="134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160564</xdr:rowOff>
    </xdr:from>
    <xdr:to>
      <xdr:col>85</xdr:col>
      <xdr:colOff>127000</xdr:colOff>
      <xdr:row>79</xdr:row>
      <xdr:rowOff>29936</xdr:rowOff>
    </xdr:to>
    <xdr:cxnSp macro="">
      <xdr:nvCxnSpPr>
        <xdr:cNvPr id="770" name="直線コネクタ 769">
          <a:extLst>
            <a:ext uri="{FF2B5EF4-FFF2-40B4-BE49-F238E27FC236}">
              <a16:creationId xmlns:a16="http://schemas.microsoft.com/office/drawing/2014/main" id="{7AE71E0B-F276-4A1B-910C-0DC1A09A017B}"/>
            </a:ext>
          </a:extLst>
        </xdr:cNvPr>
        <xdr:cNvCxnSpPr/>
      </xdr:nvCxnSpPr>
      <xdr:spPr>
        <a:xfrm>
          <a:off x="15481300" y="1353366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64044</xdr:rowOff>
    </xdr:from>
    <xdr:to>
      <xdr:col>76</xdr:col>
      <xdr:colOff>165100</xdr:colOff>
      <xdr:row>78</xdr:row>
      <xdr:rowOff>165644</xdr:rowOff>
    </xdr:to>
    <xdr:sp macro="" textlink="">
      <xdr:nvSpPr>
        <xdr:cNvPr id="771" name="楕円 770">
          <a:extLst>
            <a:ext uri="{FF2B5EF4-FFF2-40B4-BE49-F238E27FC236}">
              <a16:creationId xmlns:a16="http://schemas.microsoft.com/office/drawing/2014/main" id="{DF2F5DB2-A4A2-4C66-B29D-C66078FF15B1}"/>
            </a:ext>
          </a:extLst>
        </xdr:cNvPr>
        <xdr:cNvSpPr/>
      </xdr:nvSpPr>
      <xdr:spPr>
        <a:xfrm>
          <a:off x="14541500" y="134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114844</xdr:rowOff>
    </xdr:from>
    <xdr:to>
      <xdr:col>81</xdr:col>
      <xdr:colOff>50800</xdr:colOff>
      <xdr:row>78</xdr:row>
      <xdr:rowOff>160564</xdr:rowOff>
    </xdr:to>
    <xdr:cxnSp macro="">
      <xdr:nvCxnSpPr>
        <xdr:cNvPr id="772" name="直線コネクタ 771">
          <a:extLst>
            <a:ext uri="{FF2B5EF4-FFF2-40B4-BE49-F238E27FC236}">
              <a16:creationId xmlns:a16="http://schemas.microsoft.com/office/drawing/2014/main" id="{FCA828FA-C537-48A9-B97C-C7F1E50E4B4E}"/>
            </a:ext>
          </a:extLst>
        </xdr:cNvPr>
        <xdr:cNvCxnSpPr/>
      </xdr:nvCxnSpPr>
      <xdr:spPr>
        <a:xfrm>
          <a:off x="14592300" y="134879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23223</xdr:rowOff>
    </xdr:from>
    <xdr:to>
      <xdr:col>72</xdr:col>
      <xdr:colOff>38100</xdr:colOff>
      <xdr:row>78</xdr:row>
      <xdr:rowOff>124823</xdr:rowOff>
    </xdr:to>
    <xdr:sp macro="" textlink="">
      <xdr:nvSpPr>
        <xdr:cNvPr id="773" name="楕円 772">
          <a:extLst>
            <a:ext uri="{FF2B5EF4-FFF2-40B4-BE49-F238E27FC236}">
              <a16:creationId xmlns:a16="http://schemas.microsoft.com/office/drawing/2014/main" id="{29E1FD61-2512-4A8E-A1F4-6D46963C6542}"/>
            </a:ext>
          </a:extLst>
        </xdr:cNvPr>
        <xdr:cNvSpPr/>
      </xdr:nvSpPr>
      <xdr:spPr>
        <a:xfrm>
          <a:off x="136525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74023</xdr:rowOff>
    </xdr:from>
    <xdr:to>
      <xdr:col>76</xdr:col>
      <xdr:colOff>114300</xdr:colOff>
      <xdr:row>78</xdr:row>
      <xdr:rowOff>114844</xdr:rowOff>
    </xdr:to>
    <xdr:cxnSp macro="">
      <xdr:nvCxnSpPr>
        <xdr:cNvPr id="774" name="直線コネクタ 773">
          <a:extLst>
            <a:ext uri="{FF2B5EF4-FFF2-40B4-BE49-F238E27FC236}">
              <a16:creationId xmlns:a16="http://schemas.microsoft.com/office/drawing/2014/main" id="{B419F88B-F227-4017-831E-63B904786EBF}"/>
            </a:ext>
          </a:extLst>
        </xdr:cNvPr>
        <xdr:cNvCxnSpPr/>
      </xdr:nvCxnSpPr>
      <xdr:spPr>
        <a:xfrm>
          <a:off x="13703300" y="1344712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168548</xdr:rowOff>
    </xdr:from>
    <xdr:to>
      <xdr:col>67</xdr:col>
      <xdr:colOff>101600</xdr:colOff>
      <xdr:row>78</xdr:row>
      <xdr:rowOff>98698</xdr:rowOff>
    </xdr:to>
    <xdr:sp macro="" textlink="">
      <xdr:nvSpPr>
        <xdr:cNvPr id="775" name="楕円 774">
          <a:extLst>
            <a:ext uri="{FF2B5EF4-FFF2-40B4-BE49-F238E27FC236}">
              <a16:creationId xmlns:a16="http://schemas.microsoft.com/office/drawing/2014/main" id="{6AC02639-A961-4EE4-AE0C-3E5292C64F05}"/>
            </a:ext>
          </a:extLst>
        </xdr:cNvPr>
        <xdr:cNvSpPr/>
      </xdr:nvSpPr>
      <xdr:spPr>
        <a:xfrm>
          <a:off x="12763500" y="133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47898</xdr:rowOff>
    </xdr:from>
    <xdr:to>
      <xdr:col>71</xdr:col>
      <xdr:colOff>177800</xdr:colOff>
      <xdr:row>78</xdr:row>
      <xdr:rowOff>74023</xdr:rowOff>
    </xdr:to>
    <xdr:cxnSp macro="">
      <xdr:nvCxnSpPr>
        <xdr:cNvPr id="776" name="直線コネクタ 775">
          <a:extLst>
            <a:ext uri="{FF2B5EF4-FFF2-40B4-BE49-F238E27FC236}">
              <a16:creationId xmlns:a16="http://schemas.microsoft.com/office/drawing/2014/main" id="{5C8C0C6D-4992-427A-9D52-4C04508F0D40}"/>
            </a:ext>
          </a:extLst>
        </xdr:cNvPr>
        <xdr:cNvCxnSpPr/>
      </xdr:nvCxnSpPr>
      <xdr:spPr>
        <a:xfrm>
          <a:off x="12814300" y="1342099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777" name="n_1aveValue【消防施設】&#10;有形固定資産減価償却率">
          <a:extLst>
            <a:ext uri="{FF2B5EF4-FFF2-40B4-BE49-F238E27FC236}">
              <a16:creationId xmlns:a16="http://schemas.microsoft.com/office/drawing/2014/main" id="{A5772A49-D019-435E-8112-69AD923458B0}"/>
            </a:ext>
          </a:extLst>
        </xdr:cNvPr>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19611</xdr:rowOff>
    </xdr:from>
    <xdr:ext cx="405111" cy="259045"/>
    <xdr:sp macro="" textlink="">
      <xdr:nvSpPr>
        <xdr:cNvPr id="778" name="n_2aveValue【消防施設】&#10;有形固定資産減価償却率">
          <a:extLst>
            <a:ext uri="{FF2B5EF4-FFF2-40B4-BE49-F238E27FC236}">
              <a16:creationId xmlns:a16="http://schemas.microsoft.com/office/drawing/2014/main" id="{D5AD9EDC-7D09-441D-BD4D-BB2A8BAAEE7D}"/>
            </a:ext>
          </a:extLst>
        </xdr:cNvPr>
        <xdr:cNvSpPr txBox="1"/>
      </xdr:nvSpPr>
      <xdr:spPr>
        <a:xfrm>
          <a:off x="14389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32675</xdr:rowOff>
    </xdr:from>
    <xdr:ext cx="405111" cy="259045"/>
    <xdr:sp macro="" textlink="">
      <xdr:nvSpPr>
        <xdr:cNvPr id="779" name="n_3aveValue【消防施設】&#10;有形固定資産減価償却率">
          <a:extLst>
            <a:ext uri="{FF2B5EF4-FFF2-40B4-BE49-F238E27FC236}">
              <a16:creationId xmlns:a16="http://schemas.microsoft.com/office/drawing/2014/main" id="{E49A964D-D134-4C89-9557-2D85B1EBF362}"/>
            </a:ext>
          </a:extLst>
        </xdr:cNvPr>
        <xdr:cNvSpPr txBox="1"/>
      </xdr:nvSpPr>
      <xdr:spPr>
        <a:xfrm>
          <a:off x="13500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55534</xdr:rowOff>
    </xdr:from>
    <xdr:ext cx="405111" cy="259045"/>
    <xdr:sp macro="" textlink="">
      <xdr:nvSpPr>
        <xdr:cNvPr id="780" name="n_4aveValue【消防施設】&#10;有形固定資産減価償却率">
          <a:extLst>
            <a:ext uri="{FF2B5EF4-FFF2-40B4-BE49-F238E27FC236}">
              <a16:creationId xmlns:a16="http://schemas.microsoft.com/office/drawing/2014/main" id="{E8C32FDB-3A8C-4356-8E34-2ABF848D7618}"/>
            </a:ext>
          </a:extLst>
        </xdr:cNvPr>
        <xdr:cNvSpPr txBox="1"/>
      </xdr:nvSpPr>
      <xdr:spPr>
        <a:xfrm>
          <a:off x="12611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56441</xdr:rowOff>
    </xdr:from>
    <xdr:ext cx="405111" cy="259045"/>
    <xdr:sp macro="" textlink="">
      <xdr:nvSpPr>
        <xdr:cNvPr id="781" name="n_1mainValue【消防施設】&#10;有形固定資産減価償却率">
          <a:extLst>
            <a:ext uri="{FF2B5EF4-FFF2-40B4-BE49-F238E27FC236}">
              <a16:creationId xmlns:a16="http://schemas.microsoft.com/office/drawing/2014/main" id="{02DE0390-A54B-4134-B505-17737110534B}"/>
            </a:ext>
          </a:extLst>
        </xdr:cNvPr>
        <xdr:cNvSpPr txBox="1"/>
      </xdr:nvSpPr>
      <xdr:spPr>
        <a:xfrm>
          <a:off x="15266044" y="1325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10721</xdr:rowOff>
    </xdr:from>
    <xdr:ext cx="405111" cy="259045"/>
    <xdr:sp macro="" textlink="">
      <xdr:nvSpPr>
        <xdr:cNvPr id="782" name="n_2mainValue【消防施設】&#10;有形固定資産減価償却率">
          <a:extLst>
            <a:ext uri="{FF2B5EF4-FFF2-40B4-BE49-F238E27FC236}">
              <a16:creationId xmlns:a16="http://schemas.microsoft.com/office/drawing/2014/main" id="{827E9840-35B4-4D70-B35E-B417467B0C1F}"/>
            </a:ext>
          </a:extLst>
        </xdr:cNvPr>
        <xdr:cNvSpPr txBox="1"/>
      </xdr:nvSpPr>
      <xdr:spPr>
        <a:xfrm>
          <a:off x="14389744" y="1321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141350</xdr:rowOff>
    </xdr:from>
    <xdr:ext cx="405111" cy="259045"/>
    <xdr:sp macro="" textlink="">
      <xdr:nvSpPr>
        <xdr:cNvPr id="783" name="n_3mainValue【消防施設】&#10;有形固定資産減価償却率">
          <a:extLst>
            <a:ext uri="{FF2B5EF4-FFF2-40B4-BE49-F238E27FC236}">
              <a16:creationId xmlns:a16="http://schemas.microsoft.com/office/drawing/2014/main" id="{B91C2F76-5E40-4DD2-A0B7-EFBD77D0B1C6}"/>
            </a:ext>
          </a:extLst>
        </xdr:cNvPr>
        <xdr:cNvSpPr txBox="1"/>
      </xdr:nvSpPr>
      <xdr:spPr>
        <a:xfrm>
          <a:off x="13500744" y="1317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115225</xdr:rowOff>
    </xdr:from>
    <xdr:ext cx="340478" cy="259045"/>
    <xdr:sp macro="" textlink="">
      <xdr:nvSpPr>
        <xdr:cNvPr id="784" name="n_4mainValue【消防施設】&#10;有形固定資産減価償却率">
          <a:extLst>
            <a:ext uri="{FF2B5EF4-FFF2-40B4-BE49-F238E27FC236}">
              <a16:creationId xmlns:a16="http://schemas.microsoft.com/office/drawing/2014/main" id="{987ECCB4-1394-4774-A6D4-27BDA93E925F}"/>
            </a:ext>
          </a:extLst>
        </xdr:cNvPr>
        <xdr:cNvSpPr txBox="1"/>
      </xdr:nvSpPr>
      <xdr:spPr>
        <a:xfrm>
          <a:off x="12644061" y="131454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EF204706-85DB-4EE3-A911-30BE6BB197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FAB78939-2D37-4FCD-A408-AEEF0316D9E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5AFC016B-AE6A-472F-A0D1-17A74A4536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EEAF4926-B37A-446B-A3C6-CB49CAC4A64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0C471F47-8EF9-4857-B33A-FC5DAF3175F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FC7369CF-F8D6-4F85-B6F6-1800C102181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8C5D4361-7B86-4782-B2DC-9DF2FA0E013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7371DC01-B6B3-4296-AF80-0805C67B110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909DD6ED-171B-4B94-AA0D-B3D3861A3D3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7A85A2B7-A9F5-4B9E-BCA6-8EB3A7293CA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FF0852BF-39F5-4843-8424-B68D25DE460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75E052CE-60E6-45B1-86B7-2ADDC162812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C0EF066D-CF86-4D22-AE25-45325490FA0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7D71DB22-BC04-430F-A2A9-8948BEC7B1E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1B42D327-7C96-4274-A652-2A3A6459BC1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2C395E6F-0035-42B9-9A0B-02C185D9EBB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69767005-3FD5-43B2-ACBB-E358D0FFB9F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A39A8701-0DEA-487F-98A7-6566376CE1E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12F1B70C-EF98-43D6-A2BD-F6D5D52E49D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0D574E6F-429A-42BA-ADC4-92EF5772F97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C99DF5F0-A6F3-4C52-9CAC-04A3E2F1851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B50AC6C7-B567-4255-9A9C-EEC7ABADF81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47437411-5838-4F4F-9F3F-300DA9570F4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8" name="直線コネクタ 807">
          <a:extLst>
            <a:ext uri="{FF2B5EF4-FFF2-40B4-BE49-F238E27FC236}">
              <a16:creationId xmlns:a16="http://schemas.microsoft.com/office/drawing/2014/main" id="{E40880A7-618E-4DCA-A5DC-75955A712EDE}"/>
            </a:ext>
          </a:extLst>
        </xdr:cNvPr>
        <xdr:cNvCxnSpPr/>
      </xdr:nvCxnSpPr>
      <xdr:spPr>
        <a:xfrm flipV="1">
          <a:off x="22160864" y="135407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9" name="【消防施設】&#10;一人当たり面積最小値テキスト">
          <a:extLst>
            <a:ext uri="{FF2B5EF4-FFF2-40B4-BE49-F238E27FC236}">
              <a16:creationId xmlns:a16="http://schemas.microsoft.com/office/drawing/2014/main" id="{64BA7C41-9A9E-4296-9F17-EC412D03880F}"/>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10" name="直線コネクタ 809">
          <a:extLst>
            <a:ext uri="{FF2B5EF4-FFF2-40B4-BE49-F238E27FC236}">
              <a16:creationId xmlns:a16="http://schemas.microsoft.com/office/drawing/2014/main" id="{957EF765-5C91-45B7-8099-97289878611F}"/>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1" name="【消防施設】&#10;一人当たり面積最大値テキスト">
          <a:extLst>
            <a:ext uri="{FF2B5EF4-FFF2-40B4-BE49-F238E27FC236}">
              <a16:creationId xmlns:a16="http://schemas.microsoft.com/office/drawing/2014/main" id="{426417C2-D8DF-4FA8-888A-5B0948831252}"/>
            </a:ext>
          </a:extLst>
        </xdr:cNvPr>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2" name="直線コネクタ 811">
          <a:extLst>
            <a:ext uri="{FF2B5EF4-FFF2-40B4-BE49-F238E27FC236}">
              <a16:creationId xmlns:a16="http://schemas.microsoft.com/office/drawing/2014/main" id="{EB0C1F25-BD2A-4E4B-A1AB-2B8D89F477AD}"/>
            </a:ext>
          </a:extLst>
        </xdr:cNvPr>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13" name="【消防施設】&#10;一人当たり面積平均値テキスト">
          <a:extLst>
            <a:ext uri="{FF2B5EF4-FFF2-40B4-BE49-F238E27FC236}">
              <a16:creationId xmlns:a16="http://schemas.microsoft.com/office/drawing/2014/main" id="{1089F243-41A9-496F-B809-10F382ACF10D}"/>
            </a:ext>
          </a:extLst>
        </xdr:cNvPr>
        <xdr:cNvSpPr txBox="1"/>
      </xdr:nvSpPr>
      <xdr:spPr>
        <a:xfrm>
          <a:off x="22199600" y="1459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4" name="フローチャート: 判断 813">
          <a:extLst>
            <a:ext uri="{FF2B5EF4-FFF2-40B4-BE49-F238E27FC236}">
              <a16:creationId xmlns:a16="http://schemas.microsoft.com/office/drawing/2014/main" id="{CDF1B267-A2A4-49A4-B321-3FCBCFD72CD4}"/>
            </a:ext>
          </a:extLst>
        </xdr:cNvPr>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5" name="フローチャート: 判断 814">
          <a:extLst>
            <a:ext uri="{FF2B5EF4-FFF2-40B4-BE49-F238E27FC236}">
              <a16:creationId xmlns:a16="http://schemas.microsoft.com/office/drawing/2014/main" id="{6D9C5574-F03F-41B1-8D75-74E7FE865DED}"/>
            </a:ext>
          </a:extLst>
        </xdr:cNvPr>
        <xdr:cNvSpPr/>
      </xdr:nvSpPr>
      <xdr:spPr>
        <a:xfrm>
          <a:off x="21272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6" name="フローチャート: 判断 815">
          <a:extLst>
            <a:ext uri="{FF2B5EF4-FFF2-40B4-BE49-F238E27FC236}">
              <a16:creationId xmlns:a16="http://schemas.microsoft.com/office/drawing/2014/main" id="{569BF44D-E3E3-4BC4-A9AE-30B92A32F3D6}"/>
            </a:ext>
          </a:extLst>
        </xdr:cNvPr>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817" name="フローチャート: 判断 816">
          <a:extLst>
            <a:ext uri="{FF2B5EF4-FFF2-40B4-BE49-F238E27FC236}">
              <a16:creationId xmlns:a16="http://schemas.microsoft.com/office/drawing/2014/main" id="{7ABC20B8-EAF3-4234-8EA9-1D45191585A7}"/>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818" name="フローチャート: 判断 817">
          <a:extLst>
            <a:ext uri="{FF2B5EF4-FFF2-40B4-BE49-F238E27FC236}">
              <a16:creationId xmlns:a16="http://schemas.microsoft.com/office/drawing/2014/main" id="{E2DF9738-C7FA-4999-836A-EDF753B7F09F}"/>
            </a:ext>
          </a:extLst>
        </xdr:cNvPr>
        <xdr:cNvSpPr/>
      </xdr:nvSpPr>
      <xdr:spPr>
        <a:xfrm>
          <a:off x="18605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AFFC58E-FE2C-4D0B-8FE7-3C3021AEFDE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C59321B-E699-447B-AD18-535074B9F57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DF50B7CA-CA63-4BC7-A5B0-A2E3D935A25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E6917CDF-9934-417B-AD4B-B841FD588E3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90C4FDF7-1680-48B7-B163-EAAE1742131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xdr:rowOff>
    </xdr:from>
    <xdr:to>
      <xdr:col>116</xdr:col>
      <xdr:colOff>114300</xdr:colOff>
      <xdr:row>85</xdr:row>
      <xdr:rowOff>117475</xdr:rowOff>
    </xdr:to>
    <xdr:sp macro="" textlink="">
      <xdr:nvSpPr>
        <xdr:cNvPr id="824" name="楕円 823">
          <a:extLst>
            <a:ext uri="{FF2B5EF4-FFF2-40B4-BE49-F238E27FC236}">
              <a16:creationId xmlns:a16="http://schemas.microsoft.com/office/drawing/2014/main" id="{6FBD6F83-9FD3-4B62-9BFC-7046F988E3BB}"/>
            </a:ext>
          </a:extLst>
        </xdr:cNvPr>
        <xdr:cNvSpPr/>
      </xdr:nvSpPr>
      <xdr:spPr>
        <a:xfrm>
          <a:off x="221107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38752</xdr:rowOff>
    </xdr:from>
    <xdr:ext cx="469744" cy="259045"/>
    <xdr:sp macro="" textlink="">
      <xdr:nvSpPr>
        <xdr:cNvPr id="825" name="【消防施設】&#10;一人当たり面積該当値テキスト">
          <a:extLst>
            <a:ext uri="{FF2B5EF4-FFF2-40B4-BE49-F238E27FC236}">
              <a16:creationId xmlns:a16="http://schemas.microsoft.com/office/drawing/2014/main" id="{D6BB97EA-1B69-42E7-A531-895FBB5BABA7}"/>
            </a:ext>
          </a:extLst>
        </xdr:cNvPr>
        <xdr:cNvSpPr txBox="1"/>
      </xdr:nvSpPr>
      <xdr:spPr>
        <a:xfrm>
          <a:off x="22199600" y="144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826" name="楕円 825">
          <a:extLst>
            <a:ext uri="{FF2B5EF4-FFF2-40B4-BE49-F238E27FC236}">
              <a16:creationId xmlns:a16="http://schemas.microsoft.com/office/drawing/2014/main" id="{AEB10402-50D9-4850-9356-935C060311E5}"/>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66675</xdr:rowOff>
    </xdr:from>
    <xdr:to>
      <xdr:col>116</xdr:col>
      <xdr:colOff>63500</xdr:colOff>
      <xdr:row>85</xdr:row>
      <xdr:rowOff>72389</xdr:rowOff>
    </xdr:to>
    <xdr:cxnSp macro="">
      <xdr:nvCxnSpPr>
        <xdr:cNvPr id="827" name="直線コネクタ 826">
          <a:extLst>
            <a:ext uri="{FF2B5EF4-FFF2-40B4-BE49-F238E27FC236}">
              <a16:creationId xmlns:a16="http://schemas.microsoft.com/office/drawing/2014/main" id="{4F26F08B-7B90-4D06-8B88-2CCAE125D462}"/>
            </a:ext>
          </a:extLst>
        </xdr:cNvPr>
        <xdr:cNvCxnSpPr/>
      </xdr:nvCxnSpPr>
      <xdr:spPr>
        <a:xfrm flipV="1">
          <a:off x="21323300" y="146399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828" name="楕円 827">
          <a:extLst>
            <a:ext uri="{FF2B5EF4-FFF2-40B4-BE49-F238E27FC236}">
              <a16:creationId xmlns:a16="http://schemas.microsoft.com/office/drawing/2014/main" id="{48E79072-1DB6-462F-A2C3-4C58432B21B9}"/>
            </a:ext>
          </a:extLst>
        </xdr:cNvPr>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76200</xdr:rowOff>
    </xdr:to>
    <xdr:cxnSp macro="">
      <xdr:nvCxnSpPr>
        <xdr:cNvPr id="829" name="直線コネクタ 828">
          <a:extLst>
            <a:ext uri="{FF2B5EF4-FFF2-40B4-BE49-F238E27FC236}">
              <a16:creationId xmlns:a16="http://schemas.microsoft.com/office/drawing/2014/main" id="{C61A7558-10F0-4C18-A1AE-D0BCD5899E19}"/>
            </a:ext>
          </a:extLst>
        </xdr:cNvPr>
        <xdr:cNvCxnSpPr/>
      </xdr:nvCxnSpPr>
      <xdr:spPr>
        <a:xfrm flipV="1">
          <a:off x="20434300" y="1464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29211</xdr:rowOff>
    </xdr:from>
    <xdr:to>
      <xdr:col>102</xdr:col>
      <xdr:colOff>165100</xdr:colOff>
      <xdr:row>85</xdr:row>
      <xdr:rowOff>130811</xdr:rowOff>
    </xdr:to>
    <xdr:sp macro="" textlink="">
      <xdr:nvSpPr>
        <xdr:cNvPr id="830" name="楕円 829">
          <a:extLst>
            <a:ext uri="{FF2B5EF4-FFF2-40B4-BE49-F238E27FC236}">
              <a16:creationId xmlns:a16="http://schemas.microsoft.com/office/drawing/2014/main" id="{9040A31B-9118-474B-AF97-3262F48A4599}"/>
            </a:ext>
          </a:extLst>
        </xdr:cNvPr>
        <xdr:cNvSpPr/>
      </xdr:nvSpPr>
      <xdr:spPr>
        <a:xfrm>
          <a:off x="19494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80011</xdr:rowOff>
    </xdr:to>
    <xdr:cxnSp macro="">
      <xdr:nvCxnSpPr>
        <xdr:cNvPr id="831" name="直線コネクタ 830">
          <a:extLst>
            <a:ext uri="{FF2B5EF4-FFF2-40B4-BE49-F238E27FC236}">
              <a16:creationId xmlns:a16="http://schemas.microsoft.com/office/drawing/2014/main" id="{3155A730-E6AA-4983-9AE2-E369B08EF824}"/>
            </a:ext>
          </a:extLst>
        </xdr:cNvPr>
        <xdr:cNvCxnSpPr/>
      </xdr:nvCxnSpPr>
      <xdr:spPr>
        <a:xfrm flipV="1">
          <a:off x="19545300" y="14649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48261</xdr:rowOff>
    </xdr:from>
    <xdr:to>
      <xdr:col>98</xdr:col>
      <xdr:colOff>38100</xdr:colOff>
      <xdr:row>85</xdr:row>
      <xdr:rowOff>149861</xdr:rowOff>
    </xdr:to>
    <xdr:sp macro="" textlink="">
      <xdr:nvSpPr>
        <xdr:cNvPr id="832" name="楕円 831">
          <a:extLst>
            <a:ext uri="{FF2B5EF4-FFF2-40B4-BE49-F238E27FC236}">
              <a16:creationId xmlns:a16="http://schemas.microsoft.com/office/drawing/2014/main" id="{90581815-943E-456A-B179-7EA0DEDC320E}"/>
            </a:ext>
          </a:extLst>
        </xdr:cNvPr>
        <xdr:cNvSpPr/>
      </xdr:nvSpPr>
      <xdr:spPr>
        <a:xfrm>
          <a:off x="18605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80011</xdr:rowOff>
    </xdr:from>
    <xdr:to>
      <xdr:col>102</xdr:col>
      <xdr:colOff>114300</xdr:colOff>
      <xdr:row>85</xdr:row>
      <xdr:rowOff>99061</xdr:rowOff>
    </xdr:to>
    <xdr:cxnSp macro="">
      <xdr:nvCxnSpPr>
        <xdr:cNvPr id="833" name="直線コネクタ 832">
          <a:extLst>
            <a:ext uri="{FF2B5EF4-FFF2-40B4-BE49-F238E27FC236}">
              <a16:creationId xmlns:a16="http://schemas.microsoft.com/office/drawing/2014/main" id="{61B84FF9-4BB0-49A5-B3CC-03378FC8051C}"/>
            </a:ext>
          </a:extLst>
        </xdr:cNvPr>
        <xdr:cNvCxnSpPr/>
      </xdr:nvCxnSpPr>
      <xdr:spPr>
        <a:xfrm flipV="1">
          <a:off x="18656300" y="146532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834" name="n_1aveValue【消防施設】&#10;一人当たり面積">
          <a:extLst>
            <a:ext uri="{FF2B5EF4-FFF2-40B4-BE49-F238E27FC236}">
              <a16:creationId xmlns:a16="http://schemas.microsoft.com/office/drawing/2014/main" id="{BF7654B8-CC6E-4064-9385-20A53A368C40}"/>
            </a:ext>
          </a:extLst>
        </xdr:cNvPr>
        <xdr:cNvSpPr txBox="1"/>
      </xdr:nvSpPr>
      <xdr:spPr>
        <a:xfrm>
          <a:off x="210757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835" name="n_2aveValue【消防施設】&#10;一人当たり面積">
          <a:extLst>
            <a:ext uri="{FF2B5EF4-FFF2-40B4-BE49-F238E27FC236}">
              <a16:creationId xmlns:a16="http://schemas.microsoft.com/office/drawing/2014/main" id="{76208E27-C5F2-4A0D-9061-40A1A7D3A3C1}"/>
            </a:ext>
          </a:extLst>
        </xdr:cNvPr>
        <xdr:cNvSpPr txBox="1"/>
      </xdr:nvSpPr>
      <xdr:spPr>
        <a:xfrm>
          <a:off x="201994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836" name="n_3aveValue【消防施設】&#10;一人当たり面積">
          <a:extLst>
            <a:ext uri="{FF2B5EF4-FFF2-40B4-BE49-F238E27FC236}">
              <a16:creationId xmlns:a16="http://schemas.microsoft.com/office/drawing/2014/main" id="{084113E1-3337-4DDB-941A-A2275AB8D6F4}"/>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837" name="n_4aveValue【消防施設】&#10;一人当たり面積">
          <a:extLst>
            <a:ext uri="{FF2B5EF4-FFF2-40B4-BE49-F238E27FC236}">
              <a16:creationId xmlns:a16="http://schemas.microsoft.com/office/drawing/2014/main" id="{BD629426-6E0A-46D3-8AD6-7E713C3A0DAF}"/>
            </a:ext>
          </a:extLst>
        </xdr:cNvPr>
        <xdr:cNvSpPr txBox="1"/>
      </xdr:nvSpPr>
      <xdr:spPr>
        <a:xfrm>
          <a:off x="18421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139716</xdr:rowOff>
    </xdr:from>
    <xdr:ext cx="469744" cy="259045"/>
    <xdr:sp macro="" textlink="">
      <xdr:nvSpPr>
        <xdr:cNvPr id="838" name="n_1mainValue【消防施設】&#10;一人当たり面積">
          <a:extLst>
            <a:ext uri="{FF2B5EF4-FFF2-40B4-BE49-F238E27FC236}">
              <a16:creationId xmlns:a16="http://schemas.microsoft.com/office/drawing/2014/main" id="{11EF3E26-357E-4653-A053-E88824AB401E}"/>
            </a:ext>
          </a:extLst>
        </xdr:cNvPr>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143527</xdr:rowOff>
    </xdr:from>
    <xdr:ext cx="469744" cy="259045"/>
    <xdr:sp macro="" textlink="">
      <xdr:nvSpPr>
        <xdr:cNvPr id="839" name="n_2mainValue【消防施設】&#10;一人当たり面積">
          <a:extLst>
            <a:ext uri="{FF2B5EF4-FFF2-40B4-BE49-F238E27FC236}">
              <a16:creationId xmlns:a16="http://schemas.microsoft.com/office/drawing/2014/main" id="{4527D3CB-CB7A-4514-9EE8-ECEEC4DE55EF}"/>
            </a:ext>
          </a:extLst>
        </xdr:cNvPr>
        <xdr:cNvSpPr txBox="1"/>
      </xdr:nvSpPr>
      <xdr:spPr>
        <a:xfrm>
          <a:off x="20199427"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121938</xdr:rowOff>
    </xdr:from>
    <xdr:ext cx="469744" cy="259045"/>
    <xdr:sp macro="" textlink="">
      <xdr:nvSpPr>
        <xdr:cNvPr id="840" name="n_3mainValue【消防施設】&#10;一人当たり面積">
          <a:extLst>
            <a:ext uri="{FF2B5EF4-FFF2-40B4-BE49-F238E27FC236}">
              <a16:creationId xmlns:a16="http://schemas.microsoft.com/office/drawing/2014/main" id="{C2F87B7C-FAAB-4D0D-98A1-5056E5C36CE1}"/>
            </a:ext>
          </a:extLst>
        </xdr:cNvPr>
        <xdr:cNvSpPr txBox="1"/>
      </xdr:nvSpPr>
      <xdr:spPr>
        <a:xfrm>
          <a:off x="19310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166388</xdr:rowOff>
    </xdr:from>
    <xdr:ext cx="469744" cy="259045"/>
    <xdr:sp macro="" textlink="">
      <xdr:nvSpPr>
        <xdr:cNvPr id="841" name="n_4mainValue【消防施設】&#10;一人当たり面積">
          <a:extLst>
            <a:ext uri="{FF2B5EF4-FFF2-40B4-BE49-F238E27FC236}">
              <a16:creationId xmlns:a16="http://schemas.microsoft.com/office/drawing/2014/main" id="{0EF14D6A-3D90-44C9-8EAF-11812E53ED5C}"/>
            </a:ext>
          </a:extLst>
        </xdr:cNvPr>
        <xdr:cNvSpPr txBox="1"/>
      </xdr:nvSpPr>
      <xdr:spPr>
        <a:xfrm>
          <a:off x="184214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8921C6F3-3D8E-4C6F-816F-8CF32AA5226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F9BF03A2-07A8-4E06-905C-BC33747BE04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5D77374C-B57D-451D-AFCF-FA60E38BB80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36E28CC8-53E4-4768-92F3-CB9C97C8FE3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0AC37B28-C72F-4ACD-BC84-DFE9B6B6096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44A76724-0B0F-4C95-BA87-3CB4B1753CF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B23521DA-33E4-4A23-8BC8-48705B7BB30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0A3BD939-8D1A-46CD-8C78-797E7AE0851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19EE5E7D-6A91-4C5C-BF67-BE15651466E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8B291D03-8817-4F16-90FD-B83E853DE72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AECF5355-683F-4DC3-B896-82D5E24AE62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38135B79-D0DD-4076-B27A-D5D36754406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0EB81300-1D59-422A-9D8F-03EB431D9C0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412D0931-FEDF-4C0C-8A95-D6C338077D6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3F52F301-4A6C-4F56-AB0A-E21C16AE10B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75816052-B926-4622-8717-EC05D9CC53D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0A037EAD-ACAE-485F-83D8-EBB58AC0273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A4D9ADD8-F370-47C7-855B-5A925F86469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2C0DC4DC-841F-499F-A4D1-90817E3B2CF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0ED10315-B23B-4B96-B8DA-15C5C458AEB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6B37C56D-757A-450F-9291-3ED305FF711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63B0DAE5-835D-4600-9503-02EFB11C9DC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CE480C3F-BEDF-439E-872A-8E4057C65F1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EFAB5934-2114-4FC6-836A-8F655AAADFE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94C651B5-E6D0-401A-BF4E-E7351784C01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7" name="直線コネクタ 866">
          <a:extLst>
            <a:ext uri="{FF2B5EF4-FFF2-40B4-BE49-F238E27FC236}">
              <a16:creationId xmlns:a16="http://schemas.microsoft.com/office/drawing/2014/main" id="{8CB65300-22AC-43FD-B9FC-600E25788371}"/>
            </a:ext>
          </a:extLst>
        </xdr:cNvPr>
        <xdr:cNvCxnSpPr/>
      </xdr:nvCxnSpPr>
      <xdr:spPr>
        <a:xfrm flipV="1">
          <a:off x="16318864" y="171771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8" name="【庁舎】&#10;有形固定資産減価償却率最小値テキスト">
          <a:extLst>
            <a:ext uri="{FF2B5EF4-FFF2-40B4-BE49-F238E27FC236}">
              <a16:creationId xmlns:a16="http://schemas.microsoft.com/office/drawing/2014/main" id="{2D83D669-B41D-4F20-9576-16B9DEB7448E}"/>
            </a:ext>
          </a:extLst>
        </xdr:cNvPr>
        <xdr:cNvSpPr txBox="1"/>
      </xdr:nvSpPr>
      <xdr:spPr>
        <a:xfrm>
          <a:off x="1635760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69" name="直線コネクタ 868">
          <a:extLst>
            <a:ext uri="{FF2B5EF4-FFF2-40B4-BE49-F238E27FC236}">
              <a16:creationId xmlns:a16="http://schemas.microsoft.com/office/drawing/2014/main" id="{AF3D5333-08EB-4B0C-958E-DD171F4E6A93}"/>
            </a:ext>
          </a:extLst>
        </xdr:cNvPr>
        <xdr:cNvCxnSpPr/>
      </xdr:nvCxnSpPr>
      <xdr:spPr>
        <a:xfrm>
          <a:off x="16230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70" name="【庁舎】&#10;有形固定資産減価償却率最大値テキスト">
          <a:extLst>
            <a:ext uri="{FF2B5EF4-FFF2-40B4-BE49-F238E27FC236}">
              <a16:creationId xmlns:a16="http://schemas.microsoft.com/office/drawing/2014/main" id="{08667CC5-254E-4932-B48B-A160DF276C2A}"/>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1" name="直線コネクタ 870">
          <a:extLst>
            <a:ext uri="{FF2B5EF4-FFF2-40B4-BE49-F238E27FC236}">
              <a16:creationId xmlns:a16="http://schemas.microsoft.com/office/drawing/2014/main" id="{4F8FA132-9585-47A8-B2DE-6BCC1C5EDD6A}"/>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macro="" textlink="">
      <xdr:nvSpPr>
        <xdr:cNvPr id="872" name="【庁舎】&#10;有形固定資産減価償却率平均値テキスト">
          <a:extLst>
            <a:ext uri="{FF2B5EF4-FFF2-40B4-BE49-F238E27FC236}">
              <a16:creationId xmlns:a16="http://schemas.microsoft.com/office/drawing/2014/main" id="{B662D29E-0C24-456C-B09F-AB328DC335DF}"/>
            </a:ext>
          </a:extLst>
        </xdr:cNvPr>
        <xdr:cNvSpPr txBox="1"/>
      </xdr:nvSpPr>
      <xdr:spPr>
        <a:xfrm>
          <a:off x="16357600" y="1775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3" name="フローチャート: 判断 872">
          <a:extLst>
            <a:ext uri="{FF2B5EF4-FFF2-40B4-BE49-F238E27FC236}">
              <a16:creationId xmlns:a16="http://schemas.microsoft.com/office/drawing/2014/main" id="{6DF18A35-3BAE-4DCA-9AD5-0BA3C3B635B8}"/>
            </a:ext>
          </a:extLst>
        </xdr:cNvPr>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4" name="フローチャート: 判断 873">
          <a:extLst>
            <a:ext uri="{FF2B5EF4-FFF2-40B4-BE49-F238E27FC236}">
              <a16:creationId xmlns:a16="http://schemas.microsoft.com/office/drawing/2014/main" id="{5E9CC936-8544-48C7-9396-D0A469E00D37}"/>
            </a:ext>
          </a:extLst>
        </xdr:cNvPr>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5" name="フローチャート: 判断 874">
          <a:extLst>
            <a:ext uri="{FF2B5EF4-FFF2-40B4-BE49-F238E27FC236}">
              <a16:creationId xmlns:a16="http://schemas.microsoft.com/office/drawing/2014/main" id="{E01C0222-33BF-4DD2-A8B4-74EA5447542C}"/>
            </a:ext>
          </a:extLst>
        </xdr:cNvPr>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6" name="フローチャート: 判断 875">
          <a:extLst>
            <a:ext uri="{FF2B5EF4-FFF2-40B4-BE49-F238E27FC236}">
              <a16:creationId xmlns:a16="http://schemas.microsoft.com/office/drawing/2014/main" id="{567358C7-A629-401A-BEA0-6396C7859A1A}"/>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77" name="フローチャート: 判断 876">
          <a:extLst>
            <a:ext uri="{FF2B5EF4-FFF2-40B4-BE49-F238E27FC236}">
              <a16:creationId xmlns:a16="http://schemas.microsoft.com/office/drawing/2014/main" id="{242D4A08-1A50-4CF7-92E4-F6008B053527}"/>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4E18537-494A-4B65-ADF7-C2193F21BF0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1F135BB-BF31-4DCC-8DD9-C580CB8371F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77772D73-82BF-4E33-9B76-2DC476F545D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C639A7EC-53B5-4185-A869-35F095A7EA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CDEA7622-C48A-44AD-8092-AB85A2E0BF4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160927</xdr:rowOff>
    </xdr:from>
    <xdr:to>
      <xdr:col>85</xdr:col>
      <xdr:colOff>177800</xdr:colOff>
      <xdr:row>100</xdr:row>
      <xdr:rowOff>91077</xdr:rowOff>
    </xdr:to>
    <xdr:sp macro="" textlink="">
      <xdr:nvSpPr>
        <xdr:cNvPr id="883" name="楕円 882">
          <a:extLst>
            <a:ext uri="{FF2B5EF4-FFF2-40B4-BE49-F238E27FC236}">
              <a16:creationId xmlns:a16="http://schemas.microsoft.com/office/drawing/2014/main" id="{D872CF12-273D-4210-88B0-46C852594C0A}"/>
            </a:ext>
          </a:extLst>
        </xdr:cNvPr>
        <xdr:cNvSpPr/>
      </xdr:nvSpPr>
      <xdr:spPr>
        <a:xfrm>
          <a:off x="16268700" y="171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105790</xdr:rowOff>
    </xdr:from>
    <xdr:ext cx="340478" cy="259045"/>
    <xdr:sp macro="" textlink="">
      <xdr:nvSpPr>
        <xdr:cNvPr id="884" name="【庁舎】&#10;有形固定資産減価償却率該当値テキスト">
          <a:extLst>
            <a:ext uri="{FF2B5EF4-FFF2-40B4-BE49-F238E27FC236}">
              <a16:creationId xmlns:a16="http://schemas.microsoft.com/office/drawing/2014/main" id="{0E205F66-3C0E-4426-B3C1-277FC0341CBA}"/>
            </a:ext>
          </a:extLst>
        </xdr:cNvPr>
        <xdr:cNvSpPr txBox="1"/>
      </xdr:nvSpPr>
      <xdr:spPr>
        <a:xfrm>
          <a:off x="16357600" y="17079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111942</xdr:rowOff>
    </xdr:from>
    <xdr:to>
      <xdr:col>81</xdr:col>
      <xdr:colOff>101600</xdr:colOff>
      <xdr:row>100</xdr:row>
      <xdr:rowOff>42092</xdr:rowOff>
    </xdr:to>
    <xdr:sp macro="" textlink="">
      <xdr:nvSpPr>
        <xdr:cNvPr id="885" name="楕円 884">
          <a:extLst>
            <a:ext uri="{FF2B5EF4-FFF2-40B4-BE49-F238E27FC236}">
              <a16:creationId xmlns:a16="http://schemas.microsoft.com/office/drawing/2014/main" id="{17F68A09-A6CC-493C-A832-6591E4E185FB}"/>
            </a:ext>
          </a:extLst>
        </xdr:cNvPr>
        <xdr:cNvSpPr/>
      </xdr:nvSpPr>
      <xdr:spPr>
        <a:xfrm>
          <a:off x="15430500" y="170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162742</xdr:rowOff>
    </xdr:from>
    <xdr:to>
      <xdr:col>85</xdr:col>
      <xdr:colOff>127000</xdr:colOff>
      <xdr:row>100</xdr:row>
      <xdr:rowOff>40277</xdr:rowOff>
    </xdr:to>
    <xdr:cxnSp macro="">
      <xdr:nvCxnSpPr>
        <xdr:cNvPr id="886" name="直線コネクタ 885">
          <a:extLst>
            <a:ext uri="{FF2B5EF4-FFF2-40B4-BE49-F238E27FC236}">
              <a16:creationId xmlns:a16="http://schemas.microsoft.com/office/drawing/2014/main" id="{87C09156-9A70-40F4-9131-1E5AF757434A}"/>
            </a:ext>
          </a:extLst>
        </xdr:cNvPr>
        <xdr:cNvCxnSpPr/>
      </xdr:nvCxnSpPr>
      <xdr:spPr>
        <a:xfrm>
          <a:off x="15481300" y="1713629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67855</xdr:rowOff>
    </xdr:from>
    <xdr:to>
      <xdr:col>76</xdr:col>
      <xdr:colOff>165100</xdr:colOff>
      <xdr:row>99</xdr:row>
      <xdr:rowOff>169455</xdr:rowOff>
    </xdr:to>
    <xdr:sp macro="" textlink="">
      <xdr:nvSpPr>
        <xdr:cNvPr id="887" name="楕円 886">
          <a:extLst>
            <a:ext uri="{FF2B5EF4-FFF2-40B4-BE49-F238E27FC236}">
              <a16:creationId xmlns:a16="http://schemas.microsoft.com/office/drawing/2014/main" id="{9CF1F164-E426-4D1E-A296-8B685ECDFAC1}"/>
            </a:ext>
          </a:extLst>
        </xdr:cNvPr>
        <xdr:cNvSpPr/>
      </xdr:nvSpPr>
      <xdr:spPr>
        <a:xfrm>
          <a:off x="14541500" y="1704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118655</xdr:rowOff>
    </xdr:from>
    <xdr:to>
      <xdr:col>81</xdr:col>
      <xdr:colOff>50800</xdr:colOff>
      <xdr:row>99</xdr:row>
      <xdr:rowOff>162742</xdr:rowOff>
    </xdr:to>
    <xdr:cxnSp macro="">
      <xdr:nvCxnSpPr>
        <xdr:cNvPr id="888" name="直線コネクタ 887">
          <a:extLst>
            <a:ext uri="{FF2B5EF4-FFF2-40B4-BE49-F238E27FC236}">
              <a16:creationId xmlns:a16="http://schemas.microsoft.com/office/drawing/2014/main" id="{9CDD246A-E69D-4B23-ABB4-3E6AE480CA82}"/>
            </a:ext>
          </a:extLst>
        </xdr:cNvPr>
        <xdr:cNvCxnSpPr/>
      </xdr:nvCxnSpPr>
      <xdr:spPr>
        <a:xfrm>
          <a:off x="14592300" y="1709220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25400</xdr:rowOff>
    </xdr:from>
    <xdr:to>
      <xdr:col>72</xdr:col>
      <xdr:colOff>38100</xdr:colOff>
      <xdr:row>108</xdr:row>
      <xdr:rowOff>127000</xdr:rowOff>
    </xdr:to>
    <xdr:sp macro="" textlink="">
      <xdr:nvSpPr>
        <xdr:cNvPr id="889" name="楕円 888">
          <a:extLst>
            <a:ext uri="{FF2B5EF4-FFF2-40B4-BE49-F238E27FC236}">
              <a16:creationId xmlns:a16="http://schemas.microsoft.com/office/drawing/2014/main" id="{2074E738-4408-46AB-99B9-BC8B3087D539}"/>
            </a:ext>
          </a:extLst>
        </xdr:cNvPr>
        <xdr:cNvSpPr/>
      </xdr:nvSpPr>
      <xdr:spPr>
        <a:xfrm>
          <a:off x="13652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118655</xdr:rowOff>
    </xdr:from>
    <xdr:to>
      <xdr:col>76</xdr:col>
      <xdr:colOff>114300</xdr:colOff>
      <xdr:row>108</xdr:row>
      <xdr:rowOff>76200</xdr:rowOff>
    </xdr:to>
    <xdr:cxnSp macro="">
      <xdr:nvCxnSpPr>
        <xdr:cNvPr id="890" name="直線コネクタ 889">
          <a:extLst>
            <a:ext uri="{FF2B5EF4-FFF2-40B4-BE49-F238E27FC236}">
              <a16:creationId xmlns:a16="http://schemas.microsoft.com/office/drawing/2014/main" id="{68209EEF-FA40-4C04-8027-4E49FD6BD46C}"/>
            </a:ext>
          </a:extLst>
        </xdr:cNvPr>
        <xdr:cNvCxnSpPr/>
      </xdr:nvCxnSpPr>
      <xdr:spPr>
        <a:xfrm flipV="1">
          <a:off x="13703300" y="17092205"/>
          <a:ext cx="889000" cy="150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12337</xdr:rowOff>
    </xdr:from>
    <xdr:to>
      <xdr:col>67</xdr:col>
      <xdr:colOff>101600</xdr:colOff>
      <xdr:row>108</xdr:row>
      <xdr:rowOff>113937</xdr:rowOff>
    </xdr:to>
    <xdr:sp macro="" textlink="">
      <xdr:nvSpPr>
        <xdr:cNvPr id="891" name="楕円 890">
          <a:extLst>
            <a:ext uri="{FF2B5EF4-FFF2-40B4-BE49-F238E27FC236}">
              <a16:creationId xmlns:a16="http://schemas.microsoft.com/office/drawing/2014/main" id="{1E292F0A-7EE1-46FD-9850-88AA8CA8D504}"/>
            </a:ext>
          </a:extLst>
        </xdr:cNvPr>
        <xdr:cNvSpPr/>
      </xdr:nvSpPr>
      <xdr:spPr>
        <a:xfrm>
          <a:off x="12763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63137</xdr:rowOff>
    </xdr:from>
    <xdr:to>
      <xdr:col>71</xdr:col>
      <xdr:colOff>177800</xdr:colOff>
      <xdr:row>108</xdr:row>
      <xdr:rowOff>76200</xdr:rowOff>
    </xdr:to>
    <xdr:cxnSp macro="">
      <xdr:nvCxnSpPr>
        <xdr:cNvPr id="892" name="直線コネクタ 891">
          <a:extLst>
            <a:ext uri="{FF2B5EF4-FFF2-40B4-BE49-F238E27FC236}">
              <a16:creationId xmlns:a16="http://schemas.microsoft.com/office/drawing/2014/main" id="{3C745C52-15A6-4599-B950-9968B0BDF9E6}"/>
            </a:ext>
          </a:extLst>
        </xdr:cNvPr>
        <xdr:cNvCxnSpPr/>
      </xdr:nvCxnSpPr>
      <xdr:spPr>
        <a:xfrm>
          <a:off x="12814300" y="185797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28320</xdr:rowOff>
    </xdr:from>
    <xdr:ext cx="405111" cy="259045"/>
    <xdr:sp macro="" textlink="">
      <xdr:nvSpPr>
        <xdr:cNvPr id="893" name="n_1aveValue【庁舎】&#10;有形固定資産減価償却率">
          <a:extLst>
            <a:ext uri="{FF2B5EF4-FFF2-40B4-BE49-F238E27FC236}">
              <a16:creationId xmlns:a16="http://schemas.microsoft.com/office/drawing/2014/main" id="{7E9E318C-9846-4B28-8378-421B7F615664}"/>
            </a:ext>
          </a:extLst>
        </xdr:cNvPr>
        <xdr:cNvSpPr txBox="1"/>
      </xdr:nvSpPr>
      <xdr:spPr>
        <a:xfrm>
          <a:off x="15266044" y="1785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5459</xdr:rowOff>
    </xdr:from>
    <xdr:ext cx="405111" cy="259045"/>
    <xdr:sp macro="" textlink="">
      <xdr:nvSpPr>
        <xdr:cNvPr id="894" name="n_2aveValue【庁舎】&#10;有形固定資産減価償却率">
          <a:extLst>
            <a:ext uri="{FF2B5EF4-FFF2-40B4-BE49-F238E27FC236}">
              <a16:creationId xmlns:a16="http://schemas.microsoft.com/office/drawing/2014/main" id="{06F4228B-0935-4231-BF0D-2B47B517A828}"/>
            </a:ext>
          </a:extLst>
        </xdr:cNvPr>
        <xdr:cNvSpPr txBox="1"/>
      </xdr:nvSpPr>
      <xdr:spPr>
        <a:xfrm>
          <a:off x="14389744" y="1783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5" name="n_3aveValue【庁舎】&#10;有形固定資産減価償却率">
          <a:extLst>
            <a:ext uri="{FF2B5EF4-FFF2-40B4-BE49-F238E27FC236}">
              <a16:creationId xmlns:a16="http://schemas.microsoft.com/office/drawing/2014/main" id="{045EA168-738A-4A9F-AB1D-35B5DF0B60D9}"/>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896" name="n_4aveValue【庁舎】&#10;有形固定資産減価償却率">
          <a:extLst>
            <a:ext uri="{FF2B5EF4-FFF2-40B4-BE49-F238E27FC236}">
              <a16:creationId xmlns:a16="http://schemas.microsoft.com/office/drawing/2014/main" id="{C65739F2-6EA4-48CC-814E-64DF475BCAA0}"/>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58619</xdr:rowOff>
    </xdr:from>
    <xdr:ext cx="340478" cy="259045"/>
    <xdr:sp macro="" textlink="">
      <xdr:nvSpPr>
        <xdr:cNvPr id="897" name="n_1mainValue【庁舎】&#10;有形固定資産減価償却率">
          <a:extLst>
            <a:ext uri="{FF2B5EF4-FFF2-40B4-BE49-F238E27FC236}">
              <a16:creationId xmlns:a16="http://schemas.microsoft.com/office/drawing/2014/main" id="{D739C0E0-5B76-437F-9A87-68757BC6E48C}"/>
            </a:ext>
          </a:extLst>
        </xdr:cNvPr>
        <xdr:cNvSpPr txBox="1"/>
      </xdr:nvSpPr>
      <xdr:spPr>
        <a:xfrm>
          <a:off x="15298361" y="168607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14532</xdr:rowOff>
    </xdr:from>
    <xdr:ext cx="340478" cy="259045"/>
    <xdr:sp macro="" textlink="">
      <xdr:nvSpPr>
        <xdr:cNvPr id="898" name="n_2mainValue【庁舎】&#10;有形固定資産減価償却率">
          <a:extLst>
            <a:ext uri="{FF2B5EF4-FFF2-40B4-BE49-F238E27FC236}">
              <a16:creationId xmlns:a16="http://schemas.microsoft.com/office/drawing/2014/main" id="{A148F751-DFE4-44E6-96CA-C33BF3149744}"/>
            </a:ext>
          </a:extLst>
        </xdr:cNvPr>
        <xdr:cNvSpPr txBox="1"/>
      </xdr:nvSpPr>
      <xdr:spPr>
        <a:xfrm>
          <a:off x="14422061" y="168166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118127</xdr:rowOff>
    </xdr:from>
    <xdr:ext cx="405111" cy="259045"/>
    <xdr:sp macro="" textlink="">
      <xdr:nvSpPr>
        <xdr:cNvPr id="899" name="n_3mainValue【庁舎】&#10;有形固定資産減価償却率">
          <a:extLst>
            <a:ext uri="{FF2B5EF4-FFF2-40B4-BE49-F238E27FC236}">
              <a16:creationId xmlns:a16="http://schemas.microsoft.com/office/drawing/2014/main" id="{EC7B875E-7419-44E6-85EE-31412C577A10}"/>
            </a:ext>
          </a:extLst>
        </xdr:cNvPr>
        <xdr:cNvSpPr txBox="1"/>
      </xdr:nvSpPr>
      <xdr:spPr>
        <a:xfrm>
          <a:off x="13500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105064</xdr:rowOff>
    </xdr:from>
    <xdr:ext cx="405111" cy="259045"/>
    <xdr:sp macro="" textlink="">
      <xdr:nvSpPr>
        <xdr:cNvPr id="900" name="n_4mainValue【庁舎】&#10;有形固定資産減価償却率">
          <a:extLst>
            <a:ext uri="{FF2B5EF4-FFF2-40B4-BE49-F238E27FC236}">
              <a16:creationId xmlns:a16="http://schemas.microsoft.com/office/drawing/2014/main" id="{3C8B36B9-FBF1-4727-86E3-0AA3B4D357D0}"/>
            </a:ext>
          </a:extLst>
        </xdr:cNvPr>
        <xdr:cNvSpPr txBox="1"/>
      </xdr:nvSpPr>
      <xdr:spPr>
        <a:xfrm>
          <a:off x="12611744" y="1862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54EB0993-4D6C-4D88-8D08-A8175BEDCBC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33E3B8E2-0794-4412-A917-0313D587315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AB652D60-CC7B-45B7-9239-EBA99A33981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6B8644C8-5432-4ED6-A976-4D91CF4C1D8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B1A003C6-EDAA-4D8B-8ADC-125E5DC9A3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D6760AB9-37CB-4D9A-BAA8-A0B13CD436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0E01F4DA-8842-46A9-A588-CCB472C3AF8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39A9FAF0-F8ED-4FC0-A1EC-00A2AA84154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8DA6AD2F-5014-4F01-AFBD-D45BA0273AD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8A796062-733F-45B9-ADCF-927716AA196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a:extLst>
            <a:ext uri="{FF2B5EF4-FFF2-40B4-BE49-F238E27FC236}">
              <a16:creationId xmlns:a16="http://schemas.microsoft.com/office/drawing/2014/main" id="{056AAEDE-0CC2-4A12-BB9E-187B319A2FA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a:extLst>
            <a:ext uri="{FF2B5EF4-FFF2-40B4-BE49-F238E27FC236}">
              <a16:creationId xmlns:a16="http://schemas.microsoft.com/office/drawing/2014/main" id="{ED30E1CD-44CD-4703-8313-DB7B25BA3A9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a:extLst>
            <a:ext uri="{FF2B5EF4-FFF2-40B4-BE49-F238E27FC236}">
              <a16:creationId xmlns:a16="http://schemas.microsoft.com/office/drawing/2014/main" id="{786A47BE-3C30-441A-82A4-80E7193455B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a:extLst>
            <a:ext uri="{FF2B5EF4-FFF2-40B4-BE49-F238E27FC236}">
              <a16:creationId xmlns:a16="http://schemas.microsoft.com/office/drawing/2014/main" id="{4FDCC2CF-EE7E-49BD-ACB7-AAFE9E92E37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a:extLst>
            <a:ext uri="{FF2B5EF4-FFF2-40B4-BE49-F238E27FC236}">
              <a16:creationId xmlns:a16="http://schemas.microsoft.com/office/drawing/2014/main" id="{3BEBC6F3-8A2B-465D-BB55-712162A45CD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a:extLst>
            <a:ext uri="{FF2B5EF4-FFF2-40B4-BE49-F238E27FC236}">
              <a16:creationId xmlns:a16="http://schemas.microsoft.com/office/drawing/2014/main" id="{1D0E13CC-7559-48C9-89AD-0DE87D81A25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a:extLst>
            <a:ext uri="{FF2B5EF4-FFF2-40B4-BE49-F238E27FC236}">
              <a16:creationId xmlns:a16="http://schemas.microsoft.com/office/drawing/2014/main" id="{9D8B90B3-F3E9-4E96-9C2E-40CE3EFD7AD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a:extLst>
            <a:ext uri="{FF2B5EF4-FFF2-40B4-BE49-F238E27FC236}">
              <a16:creationId xmlns:a16="http://schemas.microsoft.com/office/drawing/2014/main" id="{CA9FC6DB-D1E3-4810-9A64-CFD111C83BC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a:extLst>
            <a:ext uri="{FF2B5EF4-FFF2-40B4-BE49-F238E27FC236}">
              <a16:creationId xmlns:a16="http://schemas.microsoft.com/office/drawing/2014/main" id="{9550C2B1-8DFE-4733-BAF9-78697CAFF58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a:extLst>
            <a:ext uri="{FF2B5EF4-FFF2-40B4-BE49-F238E27FC236}">
              <a16:creationId xmlns:a16="http://schemas.microsoft.com/office/drawing/2014/main" id="{6C734339-5F0D-4B7A-AB2C-E7978C5AF3C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a:extLst>
            <a:ext uri="{FF2B5EF4-FFF2-40B4-BE49-F238E27FC236}">
              <a16:creationId xmlns:a16="http://schemas.microsoft.com/office/drawing/2014/main" id="{482E6D08-8A24-415C-8D05-69DF148C5C0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a:extLst>
            <a:ext uri="{FF2B5EF4-FFF2-40B4-BE49-F238E27FC236}">
              <a16:creationId xmlns:a16="http://schemas.microsoft.com/office/drawing/2014/main" id="{EE179B2F-DD94-4A52-B4B1-51D0D9810F9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6E60B21F-9339-4647-A38C-F11CFE6A88A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FA4DF379-DD6B-4DBA-A876-BD109BD46E0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9DC7CF0F-A784-4AC5-B304-1D51910F918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6" name="直線コネクタ 925">
          <a:extLst>
            <a:ext uri="{FF2B5EF4-FFF2-40B4-BE49-F238E27FC236}">
              <a16:creationId xmlns:a16="http://schemas.microsoft.com/office/drawing/2014/main" id="{12649563-0CA1-48DF-8D85-EE8463861D71}"/>
            </a:ext>
          </a:extLst>
        </xdr:cNvPr>
        <xdr:cNvCxnSpPr/>
      </xdr:nvCxnSpPr>
      <xdr:spPr>
        <a:xfrm flipV="1">
          <a:off x="22160864" y="169926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7" name="【庁舎】&#10;一人当たり面積最小値テキスト">
          <a:extLst>
            <a:ext uri="{FF2B5EF4-FFF2-40B4-BE49-F238E27FC236}">
              <a16:creationId xmlns:a16="http://schemas.microsoft.com/office/drawing/2014/main" id="{790A1A5C-2403-45B4-8CB1-E76D50D5063C}"/>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8" name="直線コネクタ 927">
          <a:extLst>
            <a:ext uri="{FF2B5EF4-FFF2-40B4-BE49-F238E27FC236}">
              <a16:creationId xmlns:a16="http://schemas.microsoft.com/office/drawing/2014/main" id="{8D69C52C-1E9D-4955-8385-06FA86FA86E7}"/>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9" name="【庁舎】&#10;一人当たり面積最大値テキスト">
          <a:extLst>
            <a:ext uri="{FF2B5EF4-FFF2-40B4-BE49-F238E27FC236}">
              <a16:creationId xmlns:a16="http://schemas.microsoft.com/office/drawing/2014/main" id="{2EC9C3BD-0EA3-4AF8-82D8-190D8252AD21}"/>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30" name="直線コネクタ 929">
          <a:extLst>
            <a:ext uri="{FF2B5EF4-FFF2-40B4-BE49-F238E27FC236}">
              <a16:creationId xmlns:a16="http://schemas.microsoft.com/office/drawing/2014/main" id="{C5095A5D-837F-4846-98C9-928FFF47CA86}"/>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931" name="【庁舎】&#10;一人当たり面積平均値テキスト">
          <a:extLst>
            <a:ext uri="{FF2B5EF4-FFF2-40B4-BE49-F238E27FC236}">
              <a16:creationId xmlns:a16="http://schemas.microsoft.com/office/drawing/2014/main" id="{0A64E0EA-D231-4362-A841-D0F0C8916F47}"/>
            </a:ext>
          </a:extLst>
        </xdr:cNvPr>
        <xdr:cNvSpPr txBox="1"/>
      </xdr:nvSpPr>
      <xdr:spPr>
        <a:xfrm>
          <a:off x="22199600" y="1815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2" name="フローチャート: 判断 931">
          <a:extLst>
            <a:ext uri="{FF2B5EF4-FFF2-40B4-BE49-F238E27FC236}">
              <a16:creationId xmlns:a16="http://schemas.microsoft.com/office/drawing/2014/main" id="{A16C051A-99D2-4BEA-AE91-631649C55141}"/>
            </a:ext>
          </a:extLst>
        </xdr:cNvPr>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3" name="フローチャート: 判断 932">
          <a:extLst>
            <a:ext uri="{FF2B5EF4-FFF2-40B4-BE49-F238E27FC236}">
              <a16:creationId xmlns:a16="http://schemas.microsoft.com/office/drawing/2014/main" id="{A42254FA-6B56-4FC6-828B-EE56ABD10C56}"/>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4" name="フローチャート: 判断 933">
          <a:extLst>
            <a:ext uri="{FF2B5EF4-FFF2-40B4-BE49-F238E27FC236}">
              <a16:creationId xmlns:a16="http://schemas.microsoft.com/office/drawing/2014/main" id="{46FE9A80-8FC5-405F-8226-969BBF37690B}"/>
            </a:ext>
          </a:extLst>
        </xdr:cNvPr>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935" name="フローチャート: 判断 934">
          <a:extLst>
            <a:ext uri="{FF2B5EF4-FFF2-40B4-BE49-F238E27FC236}">
              <a16:creationId xmlns:a16="http://schemas.microsoft.com/office/drawing/2014/main" id="{245744D5-CF59-41EC-A43C-C26BE8A34F85}"/>
            </a:ext>
          </a:extLst>
        </xdr:cNvPr>
        <xdr:cNvSpPr/>
      </xdr:nvSpPr>
      <xdr:spPr>
        <a:xfrm>
          <a:off x="19494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936" name="フローチャート: 判断 935">
          <a:extLst>
            <a:ext uri="{FF2B5EF4-FFF2-40B4-BE49-F238E27FC236}">
              <a16:creationId xmlns:a16="http://schemas.microsoft.com/office/drawing/2014/main" id="{49AF1D34-D613-4CA3-A573-C2A2ABC48C0F}"/>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D0C723A4-8CDC-42DA-9888-2140522E6C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BE067BDE-86EF-4D7F-AEC8-AE5F987CD3F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C99B7CE6-7C52-4ACA-84B2-1247D45BFBF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53CD0678-EF24-4F14-B68D-FC22AAB6221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E128BE3-BE26-4D52-8631-8A1D8F192C4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40095</xdr:rowOff>
    </xdr:from>
    <xdr:to>
      <xdr:col>116</xdr:col>
      <xdr:colOff>114300</xdr:colOff>
      <xdr:row>105</xdr:row>
      <xdr:rowOff>141695</xdr:rowOff>
    </xdr:to>
    <xdr:sp macro="" textlink="">
      <xdr:nvSpPr>
        <xdr:cNvPr id="942" name="楕円 941">
          <a:extLst>
            <a:ext uri="{FF2B5EF4-FFF2-40B4-BE49-F238E27FC236}">
              <a16:creationId xmlns:a16="http://schemas.microsoft.com/office/drawing/2014/main" id="{F75AFCDE-2327-42F7-9B25-EC087AFA8810}"/>
            </a:ext>
          </a:extLst>
        </xdr:cNvPr>
        <xdr:cNvSpPr/>
      </xdr:nvSpPr>
      <xdr:spPr>
        <a:xfrm>
          <a:off x="221107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62972</xdr:rowOff>
    </xdr:from>
    <xdr:ext cx="469744" cy="259045"/>
    <xdr:sp macro="" textlink="">
      <xdr:nvSpPr>
        <xdr:cNvPr id="943" name="【庁舎】&#10;一人当たり面積該当値テキスト">
          <a:extLst>
            <a:ext uri="{FF2B5EF4-FFF2-40B4-BE49-F238E27FC236}">
              <a16:creationId xmlns:a16="http://schemas.microsoft.com/office/drawing/2014/main" id="{B4ED81F5-BACA-40CA-9C77-3EBFE6D6A617}"/>
            </a:ext>
          </a:extLst>
        </xdr:cNvPr>
        <xdr:cNvSpPr txBox="1"/>
      </xdr:nvSpPr>
      <xdr:spPr>
        <a:xfrm>
          <a:off x="22199600" y="178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46627</xdr:rowOff>
    </xdr:from>
    <xdr:to>
      <xdr:col>112</xdr:col>
      <xdr:colOff>38100</xdr:colOff>
      <xdr:row>105</xdr:row>
      <xdr:rowOff>148227</xdr:rowOff>
    </xdr:to>
    <xdr:sp macro="" textlink="">
      <xdr:nvSpPr>
        <xdr:cNvPr id="944" name="楕円 943">
          <a:extLst>
            <a:ext uri="{FF2B5EF4-FFF2-40B4-BE49-F238E27FC236}">
              <a16:creationId xmlns:a16="http://schemas.microsoft.com/office/drawing/2014/main" id="{D3AEB51A-CA8A-4076-9393-B8C2B8D5517A}"/>
            </a:ext>
          </a:extLst>
        </xdr:cNvPr>
        <xdr:cNvSpPr/>
      </xdr:nvSpPr>
      <xdr:spPr>
        <a:xfrm>
          <a:off x="21272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90895</xdr:rowOff>
    </xdr:from>
    <xdr:to>
      <xdr:col>116</xdr:col>
      <xdr:colOff>63500</xdr:colOff>
      <xdr:row>105</xdr:row>
      <xdr:rowOff>97427</xdr:rowOff>
    </xdr:to>
    <xdr:cxnSp macro="">
      <xdr:nvCxnSpPr>
        <xdr:cNvPr id="945" name="直線コネクタ 944">
          <a:extLst>
            <a:ext uri="{FF2B5EF4-FFF2-40B4-BE49-F238E27FC236}">
              <a16:creationId xmlns:a16="http://schemas.microsoft.com/office/drawing/2014/main" id="{217FF17C-A9CA-41CF-AA76-6BC32285F36F}"/>
            </a:ext>
          </a:extLst>
        </xdr:cNvPr>
        <xdr:cNvCxnSpPr/>
      </xdr:nvCxnSpPr>
      <xdr:spPr>
        <a:xfrm flipV="1">
          <a:off x="21323300" y="1809314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18869</xdr:rowOff>
    </xdr:from>
    <xdr:to>
      <xdr:col>107</xdr:col>
      <xdr:colOff>101600</xdr:colOff>
      <xdr:row>106</xdr:row>
      <xdr:rowOff>120469</xdr:rowOff>
    </xdr:to>
    <xdr:sp macro="" textlink="">
      <xdr:nvSpPr>
        <xdr:cNvPr id="946" name="楕円 945">
          <a:extLst>
            <a:ext uri="{FF2B5EF4-FFF2-40B4-BE49-F238E27FC236}">
              <a16:creationId xmlns:a16="http://schemas.microsoft.com/office/drawing/2014/main" id="{2158E89D-C7B0-479C-9968-85DE59AD0580}"/>
            </a:ext>
          </a:extLst>
        </xdr:cNvPr>
        <xdr:cNvSpPr/>
      </xdr:nvSpPr>
      <xdr:spPr>
        <a:xfrm>
          <a:off x="20383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97427</xdr:rowOff>
    </xdr:from>
    <xdr:to>
      <xdr:col>111</xdr:col>
      <xdr:colOff>177800</xdr:colOff>
      <xdr:row>106</xdr:row>
      <xdr:rowOff>69669</xdr:rowOff>
    </xdr:to>
    <xdr:cxnSp macro="">
      <xdr:nvCxnSpPr>
        <xdr:cNvPr id="947" name="直線コネクタ 946">
          <a:extLst>
            <a:ext uri="{FF2B5EF4-FFF2-40B4-BE49-F238E27FC236}">
              <a16:creationId xmlns:a16="http://schemas.microsoft.com/office/drawing/2014/main" id="{7066D675-E422-443D-8531-53BD6A8BDB81}"/>
            </a:ext>
          </a:extLst>
        </xdr:cNvPr>
        <xdr:cNvCxnSpPr/>
      </xdr:nvCxnSpPr>
      <xdr:spPr>
        <a:xfrm flipV="1">
          <a:off x="20434300" y="18099677"/>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121738</xdr:rowOff>
    </xdr:from>
    <xdr:to>
      <xdr:col>102</xdr:col>
      <xdr:colOff>165100</xdr:colOff>
      <xdr:row>107</xdr:row>
      <xdr:rowOff>51888</xdr:rowOff>
    </xdr:to>
    <xdr:sp macro="" textlink="">
      <xdr:nvSpPr>
        <xdr:cNvPr id="948" name="楕円 947">
          <a:extLst>
            <a:ext uri="{FF2B5EF4-FFF2-40B4-BE49-F238E27FC236}">
              <a16:creationId xmlns:a16="http://schemas.microsoft.com/office/drawing/2014/main" id="{0C231FAF-2211-4ED1-AE6B-02EAF53FC9CE}"/>
            </a:ext>
          </a:extLst>
        </xdr:cNvPr>
        <xdr:cNvSpPr/>
      </xdr:nvSpPr>
      <xdr:spPr>
        <a:xfrm>
          <a:off x="19494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69669</xdr:rowOff>
    </xdr:from>
    <xdr:to>
      <xdr:col>107</xdr:col>
      <xdr:colOff>50800</xdr:colOff>
      <xdr:row>107</xdr:row>
      <xdr:rowOff>1088</xdr:rowOff>
    </xdr:to>
    <xdr:cxnSp macro="">
      <xdr:nvCxnSpPr>
        <xdr:cNvPr id="949" name="直線コネクタ 948">
          <a:extLst>
            <a:ext uri="{FF2B5EF4-FFF2-40B4-BE49-F238E27FC236}">
              <a16:creationId xmlns:a16="http://schemas.microsoft.com/office/drawing/2014/main" id="{A1253323-2974-4720-BC9D-7468DC1454FB}"/>
            </a:ext>
          </a:extLst>
        </xdr:cNvPr>
        <xdr:cNvCxnSpPr/>
      </xdr:nvCxnSpPr>
      <xdr:spPr>
        <a:xfrm flipV="1">
          <a:off x="19545300" y="18243369"/>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129902</xdr:rowOff>
    </xdr:from>
    <xdr:to>
      <xdr:col>98</xdr:col>
      <xdr:colOff>38100</xdr:colOff>
      <xdr:row>107</xdr:row>
      <xdr:rowOff>60052</xdr:rowOff>
    </xdr:to>
    <xdr:sp macro="" textlink="">
      <xdr:nvSpPr>
        <xdr:cNvPr id="950" name="楕円 949">
          <a:extLst>
            <a:ext uri="{FF2B5EF4-FFF2-40B4-BE49-F238E27FC236}">
              <a16:creationId xmlns:a16="http://schemas.microsoft.com/office/drawing/2014/main" id="{2D40BC29-F875-43F7-A67E-AE30D4078419}"/>
            </a:ext>
          </a:extLst>
        </xdr:cNvPr>
        <xdr:cNvSpPr/>
      </xdr:nvSpPr>
      <xdr:spPr>
        <a:xfrm>
          <a:off x="18605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1088</xdr:rowOff>
    </xdr:from>
    <xdr:to>
      <xdr:col>102</xdr:col>
      <xdr:colOff>114300</xdr:colOff>
      <xdr:row>107</xdr:row>
      <xdr:rowOff>9252</xdr:rowOff>
    </xdr:to>
    <xdr:cxnSp macro="">
      <xdr:nvCxnSpPr>
        <xdr:cNvPr id="951" name="直線コネクタ 950">
          <a:extLst>
            <a:ext uri="{FF2B5EF4-FFF2-40B4-BE49-F238E27FC236}">
              <a16:creationId xmlns:a16="http://schemas.microsoft.com/office/drawing/2014/main" id="{2FBBC4A8-51F8-45F5-98F5-E46FD94C3ACD}"/>
            </a:ext>
          </a:extLst>
        </xdr:cNvPr>
        <xdr:cNvCxnSpPr/>
      </xdr:nvCxnSpPr>
      <xdr:spPr>
        <a:xfrm flipV="1">
          <a:off x="18656300" y="1834623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952" name="n_1aveValue【庁舎】&#10;一人当たり面積">
          <a:extLst>
            <a:ext uri="{FF2B5EF4-FFF2-40B4-BE49-F238E27FC236}">
              <a16:creationId xmlns:a16="http://schemas.microsoft.com/office/drawing/2014/main" id="{A2C598D0-1F11-4027-9271-2A37B2C9BDA5}"/>
            </a:ext>
          </a:extLst>
        </xdr:cNvPr>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953" name="n_2aveValue【庁舎】&#10;一人当たり面積">
          <a:extLst>
            <a:ext uri="{FF2B5EF4-FFF2-40B4-BE49-F238E27FC236}">
              <a16:creationId xmlns:a16="http://schemas.microsoft.com/office/drawing/2014/main" id="{CBDBCE89-C528-4181-9C6C-00B83E29335B}"/>
            </a:ext>
          </a:extLst>
        </xdr:cNvPr>
        <xdr:cNvSpPr txBox="1"/>
      </xdr:nvSpPr>
      <xdr:spPr>
        <a:xfrm>
          <a:off x="201994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171285</xdr:rowOff>
    </xdr:from>
    <xdr:ext cx="469744" cy="259045"/>
    <xdr:sp macro="" textlink="">
      <xdr:nvSpPr>
        <xdr:cNvPr id="954" name="n_3aveValue【庁舎】&#10;一人当たり面積">
          <a:extLst>
            <a:ext uri="{FF2B5EF4-FFF2-40B4-BE49-F238E27FC236}">
              <a16:creationId xmlns:a16="http://schemas.microsoft.com/office/drawing/2014/main" id="{C8E7B712-FD79-4730-957C-A505D358A03B}"/>
            </a:ext>
          </a:extLst>
        </xdr:cNvPr>
        <xdr:cNvSpPr txBox="1"/>
      </xdr:nvSpPr>
      <xdr:spPr>
        <a:xfrm>
          <a:off x="193104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955" name="n_4aveValue【庁舎】&#10;一人当たり面積">
          <a:extLst>
            <a:ext uri="{FF2B5EF4-FFF2-40B4-BE49-F238E27FC236}">
              <a16:creationId xmlns:a16="http://schemas.microsoft.com/office/drawing/2014/main" id="{8A197507-F9F9-475F-99AE-3BD3923FC185}"/>
            </a:ext>
          </a:extLst>
        </xdr:cNvPr>
        <xdr:cNvSpPr txBox="1"/>
      </xdr:nvSpPr>
      <xdr:spPr>
        <a:xfrm>
          <a:off x="18421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164754</xdr:rowOff>
    </xdr:from>
    <xdr:ext cx="469744" cy="259045"/>
    <xdr:sp macro="" textlink="">
      <xdr:nvSpPr>
        <xdr:cNvPr id="956" name="n_1mainValue【庁舎】&#10;一人当たり面積">
          <a:extLst>
            <a:ext uri="{FF2B5EF4-FFF2-40B4-BE49-F238E27FC236}">
              <a16:creationId xmlns:a16="http://schemas.microsoft.com/office/drawing/2014/main" id="{C0B7FF6F-6FB8-4F44-869C-2A39FE9329E5}"/>
            </a:ext>
          </a:extLst>
        </xdr:cNvPr>
        <xdr:cNvSpPr txBox="1"/>
      </xdr:nvSpPr>
      <xdr:spPr>
        <a:xfrm>
          <a:off x="21075727" y="1782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136996</xdr:rowOff>
    </xdr:from>
    <xdr:ext cx="469744" cy="259045"/>
    <xdr:sp macro="" textlink="">
      <xdr:nvSpPr>
        <xdr:cNvPr id="957" name="n_2mainValue【庁舎】&#10;一人当たり面積">
          <a:extLst>
            <a:ext uri="{FF2B5EF4-FFF2-40B4-BE49-F238E27FC236}">
              <a16:creationId xmlns:a16="http://schemas.microsoft.com/office/drawing/2014/main" id="{61A1A769-576E-41DC-BC56-F14072B81500}"/>
            </a:ext>
          </a:extLst>
        </xdr:cNvPr>
        <xdr:cNvSpPr txBox="1"/>
      </xdr:nvSpPr>
      <xdr:spPr>
        <a:xfrm>
          <a:off x="201994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43015</xdr:rowOff>
    </xdr:from>
    <xdr:ext cx="469744" cy="259045"/>
    <xdr:sp macro="" textlink="">
      <xdr:nvSpPr>
        <xdr:cNvPr id="958" name="n_3mainValue【庁舎】&#10;一人当たり面積">
          <a:extLst>
            <a:ext uri="{FF2B5EF4-FFF2-40B4-BE49-F238E27FC236}">
              <a16:creationId xmlns:a16="http://schemas.microsoft.com/office/drawing/2014/main" id="{EAF6420F-6C93-4ED5-9AE5-FE4855439387}"/>
            </a:ext>
          </a:extLst>
        </xdr:cNvPr>
        <xdr:cNvSpPr txBox="1"/>
      </xdr:nvSpPr>
      <xdr:spPr>
        <a:xfrm>
          <a:off x="19310427" y="183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51179</xdr:rowOff>
    </xdr:from>
    <xdr:ext cx="469744" cy="259045"/>
    <xdr:sp macro="" textlink="">
      <xdr:nvSpPr>
        <xdr:cNvPr id="959" name="n_4mainValue【庁舎】&#10;一人当たり面積">
          <a:extLst>
            <a:ext uri="{FF2B5EF4-FFF2-40B4-BE49-F238E27FC236}">
              <a16:creationId xmlns:a16="http://schemas.microsoft.com/office/drawing/2014/main" id="{1F8F867F-BBDD-4946-B0D1-445D2A398691}"/>
            </a:ext>
          </a:extLst>
        </xdr:cNvPr>
        <xdr:cNvSpPr txBox="1"/>
      </xdr:nvSpPr>
      <xdr:spPr>
        <a:xfrm>
          <a:off x="18421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98045044-EB35-46D0-BC45-445D40B5F6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F25DD5A7-0659-4685-A702-55C52E3D0C7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C2ECE0E1-5183-43F0-A3C6-2B219483C73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類似団体内平均値と比較して特に有形固定資産減価償却率が高くなっている施設は、図書館である。図書館については、令和３年度に類似団体内平均値が大きく減少したため、その差が大きくなった。</a:t>
          </a:r>
          <a:r>
            <a:rPr kumimoji="1" lang="ja-JP" altLang="en-US" sz="1100">
              <a:solidFill>
                <a:schemeClr val="dk1"/>
              </a:solidFill>
              <a:effectLst/>
              <a:latin typeface="+mn-lt"/>
              <a:ea typeface="+mn-ea"/>
              <a:cs typeface="+mn-cs"/>
            </a:rPr>
            <a:t>体育館・プールの有形固定資産減価償却率が減少したのは、水俣市立総合体育館に空調設備を導入したことによる。</a:t>
          </a:r>
          <a:endParaRPr lang="ja-JP" altLang="ja-JP" sz="1400">
            <a:effectLst/>
          </a:endParaRPr>
        </a:p>
        <a:p>
          <a:r>
            <a:rPr kumimoji="1" lang="ja-JP" altLang="ja-JP" sz="1100">
              <a:solidFill>
                <a:schemeClr val="dk1"/>
              </a:solidFill>
              <a:effectLst/>
              <a:latin typeface="+mn-lt"/>
              <a:ea typeface="+mn-ea"/>
              <a:cs typeface="+mn-cs"/>
            </a:rPr>
            <a:t>　庁舎の有形固定資産減価償却率については</a:t>
          </a:r>
          <a:r>
            <a:rPr kumimoji="1" lang="ja-JP" altLang="en-US" sz="1100">
              <a:solidFill>
                <a:schemeClr val="dk1"/>
              </a:solidFill>
              <a:effectLst/>
              <a:latin typeface="+mn-lt"/>
              <a:ea typeface="+mn-ea"/>
              <a:cs typeface="+mn-cs"/>
            </a:rPr>
            <a:t>令和２年度</a:t>
          </a:r>
          <a:r>
            <a:rPr kumimoji="1" lang="ja-JP" altLang="ja-JP" sz="1100">
              <a:solidFill>
                <a:schemeClr val="dk1"/>
              </a:solidFill>
              <a:effectLst/>
              <a:latin typeface="+mn-lt"/>
              <a:ea typeface="+mn-ea"/>
              <a:cs typeface="+mn-cs"/>
            </a:rPr>
            <a:t>まで類似団体内平均値を大きく下回っていたが、平成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年度の熊本地震で被災した庁舎の建替えにより、類似団体内平均値を大きく上回ることとなった。</a:t>
          </a:r>
          <a:endParaRPr lang="ja-JP" altLang="ja-JP" sz="1400">
            <a:effectLst/>
          </a:endParaRPr>
        </a:p>
        <a:p>
          <a:r>
            <a:rPr kumimoji="1" lang="ja-JP" altLang="ja-JP" sz="1100">
              <a:solidFill>
                <a:schemeClr val="dk1"/>
              </a:solidFill>
              <a:effectLst/>
              <a:latin typeface="+mn-lt"/>
              <a:ea typeface="+mn-ea"/>
              <a:cs typeface="+mn-cs"/>
            </a:rPr>
            <a:t>　老朽化により大規模改修を必要としている施設は多いため、公共施設等総合管理計画及び個別施設計画に基づき、財政状況を見ながら老朽化対策に取り組んでいく必要がある。</a:t>
          </a:r>
          <a:endParaRPr lang="ja-JP" altLang="ja-JP" sz="1400">
            <a:effectLst/>
          </a:endParaRPr>
        </a:p>
        <a:p>
          <a:r>
            <a:rPr kumimoji="1" lang="ja-JP" altLang="ja-JP" sz="1100">
              <a:solidFill>
                <a:schemeClr val="dk1"/>
              </a:solidFill>
              <a:effectLst/>
              <a:latin typeface="+mn-lt"/>
              <a:ea typeface="+mn-ea"/>
              <a:cs typeface="+mn-cs"/>
            </a:rPr>
            <a:t>　なお、一人当たり面積が類似団体平均と比較し高くなっている施設のうち、体育館・プールについては、平成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年度にかけて小中学校の再編成を行い、閉校した学校の体育館等を社会体育施設として活用することとしたため一人当たり面積が大きくなっており、福祉施設については、水俣病患者の療養施設として昭和</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年に開設した水俣市立明水園があるため、一人当たりの面積が大きくなっている。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22,133
21,990
163.29
16,835,766
15,636,223
1,183,492
9,000,933
17,408,566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基準財政収入額及び需要額が共に増加したことにより、財政力指数は昨年度と比較して</a:t>
          </a:r>
          <a:r>
            <a:rPr kumimoji="1" lang="ja-JP" altLang="en-US" sz="1100">
              <a:solidFill>
                <a:sysClr val="windowText" lastClr="000000"/>
              </a:solidFill>
              <a:effectLst/>
              <a:latin typeface="+mn-lt"/>
              <a:ea typeface="+mn-ea"/>
              <a:cs typeface="+mn-cs"/>
            </a:rPr>
            <a:t>増減はなかった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昨年度と比較し、地方税等が増額となったものの、自主財源比率は３割に満たない数字となっていることから、類似団体内平均値を下回っている。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将来のさらなる人口減少を見据え、人口減少社会に適合した行政の形を構築する必要があり、あらゆる行政サービスや公共施設・インフラの統廃合と効率化を図り、持続可能な行財政の実現のため引き続き財政健全化の取組みを推進す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8165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090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8165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162378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100892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経常収支比率を算定する際の分母である</a:t>
          </a:r>
          <a:r>
            <a:rPr kumimoji="1" lang="ja-JP" altLang="en-US" sz="1100">
              <a:solidFill>
                <a:sysClr val="windowText" lastClr="000000"/>
              </a:solidFill>
              <a:effectLst/>
              <a:latin typeface="+mn-lt"/>
              <a:ea typeface="+mn-ea"/>
              <a:cs typeface="+mn-cs"/>
            </a:rPr>
            <a:t>経常一般財源等が、地方税約</a:t>
          </a:r>
          <a:r>
            <a:rPr kumimoji="1" lang="en-US" altLang="ja-JP" sz="1100">
              <a:solidFill>
                <a:sysClr val="windowText" lastClr="000000"/>
              </a:solidFill>
              <a:effectLst/>
              <a:latin typeface="+mn-lt"/>
              <a:ea typeface="+mn-ea"/>
              <a:cs typeface="+mn-cs"/>
            </a:rPr>
            <a:t>244</a:t>
          </a:r>
          <a:r>
            <a:rPr kumimoji="1" lang="ja-JP" altLang="en-US" sz="1100">
              <a:solidFill>
                <a:sysClr val="windowText" lastClr="000000"/>
              </a:solidFill>
              <a:effectLst/>
              <a:latin typeface="+mn-lt"/>
              <a:ea typeface="+mn-ea"/>
              <a:cs typeface="+mn-cs"/>
            </a:rPr>
            <a:t>百万円等の増により約</a:t>
          </a:r>
          <a:r>
            <a:rPr kumimoji="1" lang="en-US" altLang="ja-JP" sz="1100">
              <a:solidFill>
                <a:sysClr val="windowText" lastClr="000000"/>
              </a:solidFill>
              <a:effectLst/>
              <a:latin typeface="+mn-lt"/>
              <a:ea typeface="+mn-ea"/>
              <a:cs typeface="+mn-cs"/>
            </a:rPr>
            <a:t>221</a:t>
          </a:r>
          <a:r>
            <a:rPr kumimoji="1" lang="ja-JP" altLang="en-US" sz="1100">
              <a:solidFill>
                <a:sysClr val="windowText" lastClr="000000"/>
              </a:solidFill>
              <a:effectLst/>
              <a:latin typeface="+mn-lt"/>
              <a:ea typeface="+mn-ea"/>
              <a:cs typeface="+mn-cs"/>
            </a:rPr>
            <a:t>百万円増加したものの、</a:t>
          </a:r>
          <a:r>
            <a:rPr kumimoji="1" lang="ja-JP" altLang="ja-JP" sz="1100">
              <a:solidFill>
                <a:sysClr val="windowText" lastClr="000000"/>
              </a:solidFill>
              <a:effectLst/>
              <a:latin typeface="+mn-lt"/>
              <a:ea typeface="+mn-ea"/>
              <a:cs typeface="+mn-cs"/>
            </a:rPr>
            <a:t>分子である経常経費一般財源等</a:t>
          </a:r>
          <a:r>
            <a:rPr kumimoji="1" lang="ja-JP" altLang="en-US" sz="1100">
              <a:solidFill>
                <a:sysClr val="windowText" lastClr="000000"/>
              </a:solidFill>
              <a:effectLst/>
              <a:latin typeface="+mn-lt"/>
              <a:ea typeface="+mn-ea"/>
              <a:cs typeface="+mn-cs"/>
            </a:rPr>
            <a:t>が、公債費約</a:t>
          </a:r>
          <a:r>
            <a:rPr kumimoji="1" lang="en-US" altLang="ja-JP" sz="1100">
              <a:solidFill>
                <a:sysClr val="windowText" lastClr="000000"/>
              </a:solidFill>
              <a:effectLst/>
              <a:latin typeface="+mn-lt"/>
              <a:ea typeface="+mn-ea"/>
              <a:cs typeface="+mn-cs"/>
            </a:rPr>
            <a:t>240</a:t>
          </a:r>
          <a:r>
            <a:rPr kumimoji="1" lang="ja-JP" altLang="en-US" sz="1100">
              <a:solidFill>
                <a:sysClr val="windowText" lastClr="000000"/>
              </a:solidFill>
              <a:effectLst/>
              <a:latin typeface="+mn-lt"/>
              <a:ea typeface="+mn-ea"/>
              <a:cs typeface="+mn-cs"/>
            </a:rPr>
            <a:t>百万円、人件費約</a:t>
          </a:r>
          <a:r>
            <a:rPr kumimoji="1" lang="en-US" altLang="ja-JP" sz="1100">
              <a:solidFill>
                <a:sysClr val="windowText" lastClr="000000"/>
              </a:solidFill>
              <a:effectLst/>
              <a:latin typeface="+mn-lt"/>
              <a:ea typeface="+mn-ea"/>
              <a:cs typeface="+mn-cs"/>
            </a:rPr>
            <a:t>72</a:t>
          </a:r>
          <a:r>
            <a:rPr kumimoji="1" lang="ja-JP" altLang="en-US" sz="1100">
              <a:solidFill>
                <a:sysClr val="windowText" lastClr="000000"/>
              </a:solidFill>
              <a:effectLst/>
              <a:latin typeface="+mn-lt"/>
              <a:ea typeface="+mn-ea"/>
              <a:cs typeface="+mn-cs"/>
            </a:rPr>
            <a:t>百万円、補助費約</a:t>
          </a:r>
          <a:r>
            <a:rPr kumimoji="1" lang="en-US" altLang="ja-JP" sz="1100">
              <a:solidFill>
                <a:sysClr val="windowText" lastClr="000000"/>
              </a:solidFill>
              <a:effectLst/>
              <a:latin typeface="+mn-lt"/>
              <a:ea typeface="+mn-ea"/>
              <a:cs typeface="+mn-cs"/>
            </a:rPr>
            <a:t>50</a:t>
          </a:r>
          <a:r>
            <a:rPr kumimoji="1" lang="ja-JP" altLang="en-US" sz="1100">
              <a:solidFill>
                <a:sysClr val="windowText" lastClr="000000"/>
              </a:solidFill>
              <a:effectLst/>
              <a:latin typeface="+mn-lt"/>
              <a:ea typeface="+mn-ea"/>
              <a:cs typeface="+mn-cs"/>
            </a:rPr>
            <a:t>百万円の増加等により約</a:t>
          </a:r>
          <a:r>
            <a:rPr kumimoji="1" lang="en-US" altLang="ja-JP" sz="1100">
              <a:solidFill>
                <a:sysClr val="windowText" lastClr="000000"/>
              </a:solidFill>
              <a:effectLst/>
              <a:latin typeface="+mn-lt"/>
              <a:ea typeface="+mn-ea"/>
              <a:cs typeface="+mn-cs"/>
            </a:rPr>
            <a:t>374</a:t>
          </a:r>
          <a:r>
            <a:rPr kumimoji="1" lang="ja-JP" altLang="en-US" sz="1100">
              <a:solidFill>
                <a:sysClr val="windowText" lastClr="000000"/>
              </a:solidFill>
              <a:effectLst/>
              <a:latin typeface="+mn-lt"/>
              <a:ea typeface="+mn-ea"/>
              <a:cs typeface="+mn-cs"/>
            </a:rPr>
            <a:t>百万円増加したことから、対前年度</a:t>
          </a:r>
          <a:r>
            <a:rPr kumimoji="1" lang="en-US" altLang="ja-JP" sz="1100">
              <a:solidFill>
                <a:sysClr val="windowText" lastClr="000000"/>
              </a:solidFill>
              <a:effectLst/>
              <a:latin typeface="+mn-lt"/>
              <a:ea typeface="+mn-ea"/>
              <a:cs typeface="+mn-cs"/>
            </a:rPr>
            <a:t>1.9</a:t>
          </a:r>
          <a:r>
            <a:rPr kumimoji="1" lang="ja-JP" altLang="en-US" sz="1100">
              <a:solidFill>
                <a:sysClr val="windowText" lastClr="000000"/>
              </a:solidFill>
              <a:effectLst/>
              <a:latin typeface="+mn-lt"/>
              <a:ea typeface="+mn-ea"/>
              <a:cs typeface="+mn-cs"/>
            </a:rPr>
            <a:t>ポイント増加した。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令和５年度は問題となる水準には至っていないが、昨今の急激な物価高騰下、公債費の増が見込まれているため、今後も上昇傾向は続くと考えている。</a:t>
          </a:r>
          <a:endParaRPr kumimoji="1" lang="en-US" altLang="ja-JP" sz="1100">
            <a:solidFill>
              <a:sysClr val="windowText" lastClr="000000"/>
            </a:solidFill>
            <a:effectLst/>
            <a:latin typeface="+mn-lt"/>
            <a:ea typeface="+mn-ea"/>
            <a:cs typeface="+mn-cs"/>
          </a:endParaRPr>
        </a:p>
        <a:p>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75946</xdr:rowOff>
    </xdr:from>
    <xdr:to>
      <xdr:col>23</xdr:col>
      <xdr:colOff>133350</xdr:colOff>
      <xdr:row>61</xdr:row>
      <xdr:rowOff>167640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34396"/>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39878</xdr:rowOff>
    </xdr:from>
    <xdr:to>
      <xdr:col>19</xdr:col>
      <xdr:colOff>133350</xdr:colOff>
      <xdr:row>61</xdr:row>
      <xdr:rowOff>75946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26878"/>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39878</xdr:rowOff>
    </xdr:from>
    <xdr:to>
      <xdr:col>15</xdr:col>
      <xdr:colOff>82550</xdr:colOff>
      <xdr:row>63</xdr:row>
      <xdr:rowOff>75692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26878"/>
          <a:ext cx="889000" cy="5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75692</xdr:rowOff>
    </xdr:from>
    <xdr:to>
      <xdr:col>11</xdr:col>
      <xdr:colOff>31750</xdr:colOff>
      <xdr:row>64</xdr:row>
      <xdr:rowOff>145542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7704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133367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25146</xdr:rowOff>
    </xdr:from>
    <xdr:to>
      <xdr:col>19</xdr:col>
      <xdr:colOff>184150</xdr:colOff>
      <xdr:row>61</xdr:row>
      <xdr:rowOff>126746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136923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160528</xdr:rowOff>
    </xdr:from>
    <xdr:to>
      <xdr:col>15</xdr:col>
      <xdr:colOff>133350</xdr:colOff>
      <xdr:row>60</xdr:row>
      <xdr:rowOff>90678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100855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24892</xdr:rowOff>
    </xdr:from>
    <xdr:to>
      <xdr:col>11</xdr:col>
      <xdr:colOff>82550</xdr:colOff>
      <xdr:row>63</xdr:row>
      <xdr:rowOff>126492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111269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94742</xdr:rowOff>
    </xdr:from>
    <xdr:to>
      <xdr:col>7</xdr:col>
      <xdr:colOff>31750</xdr:colOff>
      <xdr:row>65</xdr:row>
      <xdr:rowOff>24892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物件費については、新型コロナウイルスワクチン接種事業費が縮小したことにより約</a:t>
          </a:r>
          <a:r>
            <a:rPr kumimoji="1" lang="en-US" altLang="ja-JP" sz="1100">
              <a:solidFill>
                <a:sysClr val="windowText" lastClr="000000"/>
              </a:solidFill>
              <a:effectLst/>
              <a:latin typeface="+mn-lt"/>
              <a:ea typeface="+mn-ea"/>
              <a:cs typeface="+mn-cs"/>
            </a:rPr>
            <a:t>40</a:t>
          </a:r>
          <a:r>
            <a:rPr kumimoji="1" lang="ja-JP" altLang="en-US" sz="1100">
              <a:solidFill>
                <a:sysClr val="windowText" lastClr="000000"/>
              </a:solidFill>
              <a:effectLst/>
              <a:latin typeface="+mn-lt"/>
              <a:ea typeface="+mn-ea"/>
              <a:cs typeface="+mn-cs"/>
            </a:rPr>
            <a:t>百万減少したが、</a:t>
          </a:r>
          <a:r>
            <a:rPr kumimoji="1" lang="ja-JP" altLang="ja-JP" sz="1100">
              <a:solidFill>
                <a:sysClr val="windowText" lastClr="000000"/>
              </a:solidFill>
              <a:effectLst/>
              <a:latin typeface="+mn-lt"/>
              <a:ea typeface="+mn-ea"/>
              <a:cs typeface="+mn-cs"/>
            </a:rPr>
            <a:t>人件費については、</a:t>
          </a:r>
          <a:r>
            <a:rPr kumimoji="1" lang="ja-JP" altLang="en-US" sz="1100">
              <a:solidFill>
                <a:sysClr val="windowText" lastClr="000000"/>
              </a:solidFill>
              <a:effectLst/>
              <a:latin typeface="+mn-lt"/>
              <a:ea typeface="+mn-ea"/>
              <a:cs typeface="+mn-cs"/>
            </a:rPr>
            <a:t>人事院勧告による一般職給や期末勤勉手当が約</a:t>
          </a:r>
          <a:r>
            <a:rPr kumimoji="1" lang="en-US" altLang="ja-JP" sz="1100">
              <a:solidFill>
                <a:sysClr val="windowText" lastClr="000000"/>
              </a:solidFill>
              <a:effectLst/>
              <a:latin typeface="+mn-lt"/>
              <a:ea typeface="+mn-ea"/>
              <a:cs typeface="+mn-cs"/>
            </a:rPr>
            <a:t>39</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退職手当が約</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したこと</a:t>
          </a:r>
          <a:r>
            <a:rPr kumimoji="1" lang="ja-JP" altLang="en-US" sz="110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により、全体として</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71</a:t>
          </a:r>
          <a:r>
            <a:rPr kumimoji="1" lang="ja-JP" altLang="en-US" sz="1100">
              <a:solidFill>
                <a:sysClr val="windowText" lastClr="000000"/>
              </a:solidFill>
              <a:effectLst/>
              <a:latin typeface="+mn-lt"/>
              <a:ea typeface="+mn-ea"/>
              <a:cs typeface="+mn-cs"/>
            </a:rPr>
            <a:t>百万増加</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県平均及び類似団体内平均と比較して低い金額となっているが、今後は</a:t>
          </a:r>
          <a:r>
            <a:rPr kumimoji="1" lang="en-US" altLang="ja-JP" sz="1100">
              <a:solidFill>
                <a:sysClr val="windowText" lastClr="000000"/>
              </a:solidFill>
              <a:effectLst/>
              <a:latin typeface="+mn-lt"/>
              <a:ea typeface="+mn-ea"/>
              <a:cs typeface="+mn-cs"/>
            </a:rPr>
            <a:t>DX</a:t>
          </a:r>
          <a:r>
            <a:rPr kumimoji="1" lang="ja-JP" altLang="ja-JP" sz="1100">
              <a:solidFill>
                <a:sysClr val="windowText" lastClr="000000"/>
              </a:solidFill>
              <a:effectLst/>
              <a:latin typeface="+mn-lt"/>
              <a:ea typeface="+mn-ea"/>
              <a:cs typeface="+mn-cs"/>
            </a:rPr>
            <a:t>対応等により、一時的に物件費が上昇する可能性があるため、業務効率化等による経費削減と併せて進めていく必要がある。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83238</xdr:rowOff>
    </xdr:from>
    <xdr:to>
      <xdr:col>23</xdr:col>
      <xdr:colOff>133350</xdr:colOff>
      <xdr:row>81</xdr:row>
      <xdr:rowOff>103414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70688"/>
          <a:ext cx="838200" cy="2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72676</xdr:rowOff>
    </xdr:from>
    <xdr:to>
      <xdr:col>19</xdr:col>
      <xdr:colOff>133350</xdr:colOff>
      <xdr:row>81</xdr:row>
      <xdr:rowOff>83238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60126"/>
          <a:ext cx="8890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53803</xdr:rowOff>
    </xdr:from>
    <xdr:to>
      <xdr:col>15</xdr:col>
      <xdr:colOff>82550</xdr:colOff>
      <xdr:row>81</xdr:row>
      <xdr:rowOff>72676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41253"/>
          <a:ext cx="889000" cy="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30362</xdr:rowOff>
    </xdr:from>
    <xdr:to>
      <xdr:col>11</xdr:col>
      <xdr:colOff>31750</xdr:colOff>
      <xdr:row>81</xdr:row>
      <xdr:rowOff>53803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17812"/>
          <a:ext cx="889000" cy="2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6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99796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52614</xdr:rowOff>
    </xdr:from>
    <xdr:to>
      <xdr:col>23</xdr:col>
      <xdr:colOff>184150</xdr:colOff>
      <xdr:row>81</xdr:row>
      <xdr:rowOff>154214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69141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8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32438</xdr:rowOff>
    </xdr:from>
    <xdr:to>
      <xdr:col>19</xdr:col>
      <xdr:colOff>184150</xdr:colOff>
      <xdr:row>81</xdr:row>
      <xdr:rowOff>134038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144215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8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21876</xdr:rowOff>
    </xdr:from>
    <xdr:to>
      <xdr:col>15</xdr:col>
      <xdr:colOff>133350</xdr:colOff>
      <xdr:row>81</xdr:row>
      <xdr:rowOff>123476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0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133653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78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3003</xdr:rowOff>
    </xdr:from>
    <xdr:to>
      <xdr:col>11</xdr:col>
      <xdr:colOff>82550</xdr:colOff>
      <xdr:row>81</xdr:row>
      <xdr:rowOff>104603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9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114780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5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151012</xdr:rowOff>
    </xdr:from>
    <xdr:to>
      <xdr:col>7</xdr:col>
      <xdr:colOff>31750</xdr:colOff>
      <xdr:row>81</xdr:row>
      <xdr:rowOff>81162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6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91339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3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全国平均を約</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ポイント、類似団体内平均を</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ポイント下回っており、引き続き給与の適正化に努める。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131536</xdr:rowOff>
    </xdr:from>
    <xdr:to>
      <xdr:col>81</xdr:col>
      <xdr:colOff>44450</xdr:colOff>
      <xdr:row>81</xdr:row>
      <xdr:rowOff>166007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0189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1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166914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05345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46264</xdr:rowOff>
    </xdr:from>
    <xdr:to>
      <xdr:col>72</xdr:col>
      <xdr:colOff>203200</xdr:colOff>
      <xdr:row>82</xdr:row>
      <xdr:rowOff>166914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1051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82</xdr:row>
      <xdr:rowOff>46264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0362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151691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80736</xdr:rowOff>
    </xdr:from>
    <xdr:to>
      <xdr:col>81</xdr:col>
      <xdr:colOff>95250</xdr:colOff>
      <xdr:row>82</xdr:row>
      <xdr:rowOff>10886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97263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115207</xdr:rowOff>
    </xdr:from>
    <xdr:to>
      <xdr:col>77</xdr:col>
      <xdr:colOff>95250</xdr:colOff>
      <xdr:row>82</xdr:row>
      <xdr:rowOff>45357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55534</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77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166914</xdr:rowOff>
    </xdr:from>
    <xdr:to>
      <xdr:col>68</xdr:col>
      <xdr:colOff>203200</xdr:colOff>
      <xdr:row>82</xdr:row>
      <xdr:rowOff>97064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107241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97971</xdr:rowOff>
    </xdr:from>
    <xdr:to>
      <xdr:col>64</xdr:col>
      <xdr:colOff>152400</xdr:colOff>
      <xdr:row>82</xdr:row>
      <xdr:rowOff>28121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38298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定員適正化計画のもと、新規採用の抑制、勧奨退職制度の創設など、職員数の削減を図ってきたが、人口の減少により前年度と比較して</a:t>
          </a:r>
          <a:r>
            <a:rPr kumimoji="1" lang="en-US" altLang="ja-JP" sz="1100">
              <a:solidFill>
                <a:sysClr val="windowText" lastClr="000000"/>
              </a:solidFill>
              <a:effectLst/>
              <a:latin typeface="+mn-lt"/>
              <a:ea typeface="+mn-ea"/>
              <a:cs typeface="+mn-cs"/>
            </a:rPr>
            <a:t>0.28</a:t>
          </a:r>
          <a:r>
            <a:rPr kumimoji="1" lang="ja-JP" altLang="ja-JP" sz="1100">
              <a:solidFill>
                <a:sysClr val="windowText" lastClr="000000"/>
              </a:solidFill>
              <a:effectLst/>
              <a:latin typeface="+mn-lt"/>
              <a:ea typeface="+mn-ea"/>
              <a:cs typeface="+mn-cs"/>
            </a:rPr>
            <a:t>ポイント増となった。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全国平均、熊本県平均、類似団体内平均値のいずれをも上回っている。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今後も人口の減少が見込まれるがＩＣＴの活用等により、行政サービスの水準を落とさないようにしつつ、事業の見直しや効率化を進めていく。</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139213</xdr:rowOff>
    </xdr:from>
    <xdr:to>
      <xdr:col>81</xdr:col>
      <xdr:colOff>44450</xdr:colOff>
      <xdr:row>60</xdr:row>
      <xdr:rowOff>150474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26213"/>
          <a:ext cx="8382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135996</xdr:rowOff>
    </xdr:from>
    <xdr:to>
      <xdr:col>77</xdr:col>
      <xdr:colOff>44450</xdr:colOff>
      <xdr:row>60</xdr:row>
      <xdr:rowOff>139213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22996"/>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126746</xdr:rowOff>
    </xdr:from>
    <xdr:to>
      <xdr:col>72</xdr:col>
      <xdr:colOff>203200</xdr:colOff>
      <xdr:row>60</xdr:row>
      <xdr:rowOff>135996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13746"/>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122724</xdr:rowOff>
    </xdr:from>
    <xdr:to>
      <xdr:col>68</xdr:col>
      <xdr:colOff>152400</xdr:colOff>
      <xdr:row>60</xdr:row>
      <xdr:rowOff>126746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0972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151126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141071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99674</xdr:rowOff>
    </xdr:from>
    <xdr:to>
      <xdr:col>81</xdr:col>
      <xdr:colOff>95250</xdr:colOff>
      <xdr:row>61</xdr:row>
      <xdr:rowOff>29824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71751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5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88413</xdr:rowOff>
    </xdr:from>
    <xdr:to>
      <xdr:col>77</xdr:col>
      <xdr:colOff>95250</xdr:colOff>
      <xdr:row>61</xdr:row>
      <xdr:rowOff>18563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3340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61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85196</xdr:rowOff>
    </xdr:from>
    <xdr:to>
      <xdr:col>73</xdr:col>
      <xdr:colOff>44450</xdr:colOff>
      <xdr:row>61</xdr:row>
      <xdr:rowOff>15346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5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75946</xdr:rowOff>
    </xdr:from>
    <xdr:to>
      <xdr:col>68</xdr:col>
      <xdr:colOff>203200</xdr:colOff>
      <xdr:row>61</xdr:row>
      <xdr:rowOff>6096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71924</xdr:rowOff>
    </xdr:from>
    <xdr:to>
      <xdr:col>64</xdr:col>
      <xdr:colOff>152400</xdr:colOff>
      <xdr:row>61</xdr:row>
      <xdr:rowOff>2074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158301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4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年度（単年度）の実質公債費比率を算定する際の分子にあたる数値が前年度と比較し約</a:t>
          </a:r>
          <a:r>
            <a:rPr kumimoji="1" lang="en-US" altLang="ja-JP" sz="1100">
              <a:solidFill>
                <a:sysClr val="windowText" lastClr="000000"/>
              </a:solidFill>
              <a:effectLst/>
              <a:latin typeface="+mn-lt"/>
              <a:ea typeface="+mn-ea"/>
              <a:cs typeface="+mn-cs"/>
            </a:rPr>
            <a:t>12</a:t>
          </a:r>
          <a:r>
            <a:rPr kumimoji="1" lang="ja-JP" altLang="en-US" sz="1100">
              <a:solidFill>
                <a:sysClr val="windowText" lastClr="000000"/>
              </a:solidFill>
              <a:effectLst/>
              <a:latin typeface="+mn-lt"/>
              <a:ea typeface="+mn-ea"/>
              <a:cs typeface="+mn-cs"/>
            </a:rPr>
            <a:t>百万円増加し、分母にあたる数値が前年度と比較し約</a:t>
          </a:r>
          <a:r>
            <a:rPr kumimoji="1" lang="en-US" altLang="ja-JP" sz="1100">
              <a:solidFill>
                <a:sysClr val="windowText" lastClr="000000"/>
              </a:solidFill>
              <a:effectLst/>
              <a:latin typeface="+mn-lt"/>
              <a:ea typeface="+mn-ea"/>
              <a:cs typeface="+mn-cs"/>
            </a:rPr>
            <a:t>82</a:t>
          </a:r>
          <a:r>
            <a:rPr kumimoji="1" lang="ja-JP" altLang="en-US" sz="1100">
              <a:solidFill>
                <a:sysClr val="windowText" lastClr="000000"/>
              </a:solidFill>
              <a:effectLst/>
              <a:latin typeface="+mn-lt"/>
              <a:ea typeface="+mn-ea"/>
              <a:cs typeface="+mn-cs"/>
            </a:rPr>
            <a:t>百万円増加したことにより、令和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年度（単年度）の実質公債費比率が</a:t>
          </a:r>
          <a:r>
            <a:rPr kumimoji="1" lang="en-US" altLang="ja-JP" sz="1100">
              <a:solidFill>
                <a:sysClr val="windowText" lastClr="000000"/>
              </a:solidFill>
              <a:effectLst/>
              <a:latin typeface="+mn-lt"/>
              <a:ea typeface="+mn-ea"/>
              <a:cs typeface="+mn-cs"/>
            </a:rPr>
            <a:t>10.4</a:t>
          </a:r>
          <a:r>
            <a:rPr kumimoji="1" lang="ja-JP" altLang="en-US" sz="1100">
              <a:solidFill>
                <a:sysClr val="windowText" lastClr="000000"/>
              </a:solidFill>
              <a:effectLst/>
              <a:latin typeface="+mn-lt"/>
              <a:ea typeface="+mn-ea"/>
              <a:cs typeface="+mn-cs"/>
            </a:rPr>
            <a:t>となったが、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か年平均をとる実質公債費比率は前年度と比較して増減はなかった。</a:t>
          </a:r>
        </a:p>
        <a:p>
          <a:r>
            <a:rPr kumimoji="1" lang="ja-JP" altLang="en-US" sz="1100">
              <a:solidFill>
                <a:sysClr val="windowText" lastClr="000000"/>
              </a:solidFill>
              <a:effectLst/>
              <a:latin typeface="+mn-lt"/>
              <a:ea typeface="+mn-ea"/>
              <a:cs typeface="+mn-cs"/>
            </a:rPr>
            <a:t>　分子の増加は、新庁舎建設事業に伴う災害復旧事業債の元利償還金の増加等により、元利償還金の額が前年度と比較し約</a:t>
          </a:r>
          <a:r>
            <a:rPr kumimoji="1" lang="en-US" altLang="ja-JP" sz="1100">
              <a:solidFill>
                <a:sysClr val="windowText" lastClr="000000"/>
              </a:solidFill>
              <a:effectLst/>
              <a:latin typeface="+mn-lt"/>
              <a:ea typeface="+mn-ea"/>
              <a:cs typeface="+mn-cs"/>
            </a:rPr>
            <a:t>233</a:t>
          </a:r>
          <a:r>
            <a:rPr kumimoji="1" lang="ja-JP" altLang="en-US" sz="1100">
              <a:solidFill>
                <a:sysClr val="windowText" lastClr="000000"/>
              </a:solidFill>
              <a:effectLst/>
              <a:latin typeface="+mn-lt"/>
              <a:ea typeface="+mn-ea"/>
              <a:cs typeface="+mn-cs"/>
            </a:rPr>
            <a:t>百万円増加したことが主な要因であり、分母の増加は標準税収入額等が約</a:t>
          </a:r>
          <a:r>
            <a:rPr kumimoji="1" lang="en-US" altLang="ja-JP" sz="1100">
              <a:solidFill>
                <a:sysClr val="windowText" lastClr="000000"/>
              </a:solidFill>
              <a:effectLst/>
              <a:latin typeface="+mn-lt"/>
              <a:ea typeface="+mn-ea"/>
              <a:cs typeface="+mn-cs"/>
            </a:rPr>
            <a:t>286</a:t>
          </a:r>
          <a:r>
            <a:rPr kumimoji="1" lang="ja-JP" altLang="en-US" sz="1100">
              <a:solidFill>
                <a:sysClr val="windowText" lastClr="000000"/>
              </a:solidFill>
              <a:effectLst/>
              <a:latin typeface="+mn-lt"/>
              <a:ea typeface="+mn-ea"/>
              <a:cs typeface="+mn-cs"/>
            </a:rPr>
            <a:t>百万円増加したことが主な要因である。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13909</xdr:rowOff>
    </xdr:from>
    <xdr:to>
      <xdr:col>81</xdr:col>
      <xdr:colOff>44450</xdr:colOff>
      <xdr:row>42</xdr:row>
      <xdr:rowOff>13909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2148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13909</xdr:rowOff>
    </xdr:from>
    <xdr:to>
      <xdr:col>77</xdr:col>
      <xdr:colOff>44450</xdr:colOff>
      <xdr:row>42</xdr:row>
      <xdr:rowOff>48381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2148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48381</xdr:rowOff>
    </xdr:from>
    <xdr:to>
      <xdr:col>72</xdr:col>
      <xdr:colOff>203200</xdr:colOff>
      <xdr:row>42</xdr:row>
      <xdr:rowOff>151795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24928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151795</xdr:rowOff>
    </xdr:from>
    <xdr:to>
      <xdr:col>68</xdr:col>
      <xdr:colOff>152400</xdr:colOff>
      <xdr:row>43</xdr:row>
      <xdr:rowOff>14817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3526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165903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134559</xdr:rowOff>
    </xdr:from>
    <xdr:to>
      <xdr:col>81</xdr:col>
      <xdr:colOff>95250</xdr:colOff>
      <xdr:row>42</xdr:row>
      <xdr:rowOff>64709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106636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3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134559</xdr:rowOff>
    </xdr:from>
    <xdr:to>
      <xdr:col>77</xdr:col>
      <xdr:colOff>95250</xdr:colOff>
      <xdr:row>42</xdr:row>
      <xdr:rowOff>64709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49486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169031</xdr:rowOff>
    </xdr:from>
    <xdr:to>
      <xdr:col>73</xdr:col>
      <xdr:colOff>44450</xdr:colOff>
      <xdr:row>42</xdr:row>
      <xdr:rowOff>99181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83958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100995</xdr:rowOff>
    </xdr:from>
    <xdr:to>
      <xdr:col>68</xdr:col>
      <xdr:colOff>203200</xdr:colOff>
      <xdr:row>43</xdr:row>
      <xdr:rowOff>31145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15922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 令和</a:t>
          </a:r>
          <a:r>
            <a:rPr kumimoji="1" lang="en-US" altLang="ja-JP" sz="1000">
              <a:solidFill>
                <a:sysClr val="windowText" lastClr="000000"/>
              </a:solidFill>
              <a:effectLst/>
              <a:latin typeface="+mn-lt"/>
              <a:ea typeface="+mn-ea"/>
              <a:cs typeface="+mn-cs"/>
            </a:rPr>
            <a:t>5</a:t>
          </a:r>
          <a:r>
            <a:rPr kumimoji="1" lang="ja-JP" altLang="en-US" sz="1000">
              <a:solidFill>
                <a:sysClr val="windowText" lastClr="000000"/>
              </a:solidFill>
              <a:effectLst/>
              <a:latin typeface="+mn-lt"/>
              <a:ea typeface="+mn-ea"/>
              <a:cs typeface="+mn-cs"/>
            </a:rPr>
            <a:t>年度は、将来負担比率を算出する際の分子にあたる将来負担額から充当可能財源等を控除した数値が前年度と比較して約</a:t>
          </a:r>
          <a:r>
            <a:rPr kumimoji="1" lang="en-US" altLang="ja-JP" sz="1000">
              <a:solidFill>
                <a:sysClr val="windowText" lastClr="000000"/>
              </a:solidFill>
              <a:effectLst/>
              <a:latin typeface="+mn-lt"/>
              <a:ea typeface="+mn-ea"/>
              <a:cs typeface="+mn-cs"/>
            </a:rPr>
            <a:t>882</a:t>
          </a:r>
          <a:r>
            <a:rPr kumimoji="1" lang="ja-JP" altLang="en-US" sz="1000">
              <a:solidFill>
                <a:sysClr val="windowText" lastClr="000000"/>
              </a:solidFill>
              <a:effectLst/>
              <a:latin typeface="+mn-lt"/>
              <a:ea typeface="+mn-ea"/>
              <a:cs typeface="+mn-cs"/>
            </a:rPr>
            <a:t>百万円減少し、比率が</a:t>
          </a:r>
          <a:r>
            <a:rPr kumimoji="1" lang="en-US" altLang="ja-JP" sz="1000">
              <a:solidFill>
                <a:sysClr val="windowText" lastClr="000000"/>
              </a:solidFill>
              <a:effectLst/>
              <a:latin typeface="+mn-lt"/>
              <a:ea typeface="+mn-ea"/>
              <a:cs typeface="+mn-cs"/>
            </a:rPr>
            <a:t>12.5</a:t>
          </a:r>
          <a:r>
            <a:rPr kumimoji="1" lang="ja-JP" altLang="en-US" sz="1000">
              <a:solidFill>
                <a:sysClr val="windowText" lastClr="000000"/>
              </a:solidFill>
              <a:effectLst/>
              <a:latin typeface="+mn-lt"/>
              <a:ea typeface="+mn-ea"/>
              <a:cs typeface="+mn-cs"/>
            </a:rPr>
            <a:t>ポイントの減少となった。将来負担額は地方債現在高が約</a:t>
          </a:r>
          <a:r>
            <a:rPr kumimoji="1" lang="en-US" altLang="ja-JP" sz="1000">
              <a:solidFill>
                <a:sysClr val="windowText" lastClr="000000"/>
              </a:solidFill>
              <a:effectLst/>
              <a:latin typeface="+mn-lt"/>
              <a:ea typeface="+mn-ea"/>
              <a:cs typeface="+mn-cs"/>
            </a:rPr>
            <a:t>1,181</a:t>
          </a:r>
          <a:r>
            <a:rPr kumimoji="1" lang="ja-JP" altLang="en-US" sz="1000">
              <a:solidFill>
                <a:sysClr val="windowText" lastClr="000000"/>
              </a:solidFill>
              <a:effectLst/>
              <a:latin typeface="+mn-lt"/>
              <a:ea typeface="+mn-ea"/>
              <a:cs typeface="+mn-cs"/>
            </a:rPr>
            <a:t>百万円減少し、公営企業債等繰入見込額が約</a:t>
          </a:r>
          <a:r>
            <a:rPr kumimoji="1" lang="en-US" altLang="ja-JP" sz="1000">
              <a:solidFill>
                <a:sysClr val="windowText" lastClr="000000"/>
              </a:solidFill>
              <a:effectLst/>
              <a:latin typeface="+mn-lt"/>
              <a:ea typeface="+mn-ea"/>
              <a:cs typeface="+mn-cs"/>
            </a:rPr>
            <a:t>191</a:t>
          </a:r>
          <a:r>
            <a:rPr kumimoji="1" lang="ja-JP" altLang="en-US" sz="1000">
              <a:solidFill>
                <a:sysClr val="windowText" lastClr="000000"/>
              </a:solidFill>
              <a:effectLst/>
              <a:latin typeface="+mn-lt"/>
              <a:ea typeface="+mn-ea"/>
              <a:cs typeface="+mn-cs"/>
            </a:rPr>
            <a:t>百万円減少したことなどにより、前年度から約</a:t>
          </a:r>
          <a:r>
            <a:rPr kumimoji="1" lang="en-US" altLang="ja-JP" sz="1000">
              <a:solidFill>
                <a:sysClr val="windowText" lastClr="000000"/>
              </a:solidFill>
              <a:effectLst/>
              <a:latin typeface="+mn-lt"/>
              <a:ea typeface="+mn-ea"/>
              <a:cs typeface="+mn-cs"/>
            </a:rPr>
            <a:t>1,331</a:t>
          </a:r>
          <a:r>
            <a:rPr kumimoji="1" lang="ja-JP" altLang="en-US" sz="1000">
              <a:solidFill>
                <a:sysClr val="windowText" lastClr="000000"/>
              </a:solidFill>
              <a:effectLst/>
              <a:latin typeface="+mn-lt"/>
              <a:ea typeface="+mn-ea"/>
              <a:cs typeface="+mn-cs"/>
            </a:rPr>
            <a:t>百万円減少した。</a:t>
          </a:r>
        </a:p>
        <a:p>
          <a:r>
            <a:rPr kumimoji="1" lang="ja-JP" altLang="en-US" sz="1000">
              <a:solidFill>
                <a:sysClr val="windowText" lastClr="000000"/>
              </a:solidFill>
              <a:effectLst/>
              <a:latin typeface="+mn-lt"/>
              <a:ea typeface="+mn-ea"/>
              <a:cs typeface="+mn-cs"/>
            </a:rPr>
            <a:t>　また、充当可能財源等は、剰余金を財源とした財政調整基金への積立て等により充当可能基金が約</a:t>
          </a:r>
          <a:r>
            <a:rPr kumimoji="1" lang="en-US" altLang="ja-JP" sz="1000">
              <a:solidFill>
                <a:sysClr val="windowText" lastClr="000000"/>
              </a:solidFill>
              <a:effectLst/>
              <a:latin typeface="+mn-lt"/>
              <a:ea typeface="+mn-ea"/>
              <a:cs typeface="+mn-cs"/>
            </a:rPr>
            <a:t>460</a:t>
          </a:r>
          <a:r>
            <a:rPr kumimoji="1" lang="ja-JP" altLang="en-US" sz="1000">
              <a:solidFill>
                <a:sysClr val="windowText" lastClr="000000"/>
              </a:solidFill>
              <a:effectLst/>
              <a:latin typeface="+mn-lt"/>
              <a:ea typeface="+mn-ea"/>
              <a:cs typeface="+mn-cs"/>
            </a:rPr>
            <a:t>百万円増加し、基準財政需要額算入見込額が約</a:t>
          </a:r>
          <a:r>
            <a:rPr kumimoji="1" lang="en-US" altLang="ja-JP" sz="1000">
              <a:solidFill>
                <a:sysClr val="windowText" lastClr="000000"/>
              </a:solidFill>
              <a:effectLst/>
              <a:latin typeface="+mn-lt"/>
              <a:ea typeface="+mn-ea"/>
              <a:cs typeface="+mn-cs"/>
            </a:rPr>
            <a:t>789</a:t>
          </a:r>
          <a:r>
            <a:rPr kumimoji="1" lang="ja-JP" altLang="en-US" sz="1000">
              <a:solidFill>
                <a:sysClr val="windowText" lastClr="000000"/>
              </a:solidFill>
              <a:effectLst/>
              <a:latin typeface="+mn-lt"/>
              <a:ea typeface="+mn-ea"/>
              <a:cs typeface="+mn-cs"/>
            </a:rPr>
            <a:t>百万円減少したことなどにより、前年度から約</a:t>
          </a:r>
          <a:r>
            <a:rPr kumimoji="1" lang="en-US" altLang="ja-JP" sz="1000">
              <a:solidFill>
                <a:sysClr val="windowText" lastClr="000000"/>
              </a:solidFill>
              <a:effectLst/>
              <a:latin typeface="+mn-lt"/>
              <a:ea typeface="+mn-ea"/>
              <a:cs typeface="+mn-cs"/>
            </a:rPr>
            <a:t>448</a:t>
          </a:r>
          <a:r>
            <a:rPr kumimoji="1" lang="ja-JP" altLang="en-US" sz="1000">
              <a:solidFill>
                <a:sysClr val="windowText" lastClr="000000"/>
              </a:solidFill>
              <a:effectLst/>
              <a:latin typeface="+mn-lt"/>
              <a:ea typeface="+mn-ea"/>
              <a:cs typeface="+mn-cs"/>
            </a:rPr>
            <a:t>百万円減少した。</a:t>
          </a:r>
          <a:endParaRPr lang="ja-JP" altLang="ja-JP" sz="10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115388</xdr:rowOff>
    </xdr:from>
    <xdr:to>
      <xdr:col>81</xdr:col>
      <xdr:colOff>44450</xdr:colOff>
      <xdr:row>14</xdr:row>
      <xdr:rowOff>87569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344238"/>
          <a:ext cx="838200" cy="14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87569</xdr:rowOff>
    </xdr:from>
    <xdr:to>
      <xdr:col>77</xdr:col>
      <xdr:colOff>44450</xdr:colOff>
      <xdr:row>15</xdr:row>
      <xdr:rowOff>121799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487869"/>
          <a:ext cx="889000" cy="20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126594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526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121799</xdr:rowOff>
    </xdr:from>
    <xdr:to>
      <xdr:col>72</xdr:col>
      <xdr:colOff>203200</xdr:colOff>
      <xdr:row>16</xdr:row>
      <xdr:rowOff>159476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693549"/>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159476</xdr:rowOff>
    </xdr:from>
    <xdr:to>
      <xdr:col>68</xdr:col>
      <xdr:colOff>152400</xdr:colOff>
      <xdr:row>16</xdr:row>
      <xdr:rowOff>166370</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90267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2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157315</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21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36769</xdr:rowOff>
    </xdr:from>
    <xdr:to>
      <xdr:col>77</xdr:col>
      <xdr:colOff>95250</xdr:colOff>
      <xdr:row>14</xdr:row>
      <xdr:rowOff>138369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43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148546</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205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70999</xdr:rowOff>
    </xdr:from>
    <xdr:to>
      <xdr:col>73</xdr:col>
      <xdr:colOff>44450</xdr:colOff>
      <xdr:row>16</xdr:row>
      <xdr:rowOff>1149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64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157376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72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108676</xdr:rowOff>
    </xdr:from>
    <xdr:to>
      <xdr:col>68</xdr:col>
      <xdr:colOff>203200</xdr:colOff>
      <xdr:row>17</xdr:row>
      <xdr:rowOff>38826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85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23603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93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115570</xdr:rowOff>
    </xdr:from>
    <xdr:to>
      <xdr:col>64</xdr:col>
      <xdr:colOff>152400</xdr:colOff>
      <xdr:row>17</xdr:row>
      <xdr:rowOff>45720</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30497</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22,133
21,990
163.29
16,835,766
15,636,223
1,183,492
9,000,933
17,408,566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常勤職員の給与、手当については、人事院勧告による月例給、期末手当及び勤勉手当の引き上げにより約</a:t>
          </a:r>
          <a:r>
            <a:rPr kumimoji="1" lang="en-US" altLang="ja-JP" sz="1100">
              <a:latin typeface="游ゴシック" panose="020B0400000000000000" pitchFamily="50" charset="-128"/>
              <a:ea typeface="游ゴシック" panose="020B0400000000000000" pitchFamily="50" charset="-128"/>
            </a:rPr>
            <a:t>38</a:t>
          </a:r>
          <a:r>
            <a:rPr kumimoji="1" lang="ja-JP" altLang="en-US" sz="1100">
              <a:latin typeface="游ゴシック" panose="020B0400000000000000" pitchFamily="50" charset="-128"/>
              <a:ea typeface="游ゴシック" panose="020B0400000000000000" pitchFamily="50" charset="-128"/>
            </a:rPr>
            <a:t>百万円の増加、退職金については、勧奨退職者等の増加により約</a:t>
          </a:r>
          <a:r>
            <a:rPr kumimoji="1" lang="en-US" altLang="ja-JP" sz="1100">
              <a:latin typeface="游ゴシック" panose="020B0400000000000000" pitchFamily="50" charset="-128"/>
              <a:ea typeface="游ゴシック" panose="020B0400000000000000" pitchFamily="50" charset="-128"/>
            </a:rPr>
            <a:t>28</a:t>
          </a:r>
          <a:r>
            <a:rPr kumimoji="1" lang="ja-JP" altLang="en-US" sz="1100">
              <a:latin typeface="游ゴシック" panose="020B0400000000000000" pitchFamily="50" charset="-128"/>
              <a:ea typeface="游ゴシック" panose="020B0400000000000000" pitchFamily="50" charset="-128"/>
            </a:rPr>
            <a:t>百万円の増加となった。</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今後は、令和</a:t>
          </a:r>
          <a:r>
            <a:rPr kumimoji="1" lang="en-US" altLang="ja-JP" sz="1100">
              <a:latin typeface="游ゴシック" panose="020B0400000000000000" pitchFamily="50" charset="-128"/>
              <a:ea typeface="游ゴシック" panose="020B0400000000000000" pitchFamily="50" charset="-128"/>
            </a:rPr>
            <a:t>5</a:t>
          </a:r>
          <a:r>
            <a:rPr kumimoji="1" lang="ja-JP" altLang="en-US" sz="1100">
              <a:latin typeface="游ゴシック" panose="020B0400000000000000" pitchFamily="50" charset="-128"/>
              <a:ea typeface="游ゴシック" panose="020B0400000000000000" pitchFamily="50" charset="-128"/>
            </a:rPr>
            <a:t>年度からの</a:t>
          </a:r>
          <a:r>
            <a:rPr kumimoji="1" lang="en-US" altLang="ja-JP" sz="1100">
              <a:latin typeface="游ゴシック" panose="020B0400000000000000" pitchFamily="50" charset="-128"/>
              <a:ea typeface="游ゴシック" panose="020B0400000000000000" pitchFamily="50" charset="-128"/>
            </a:rPr>
            <a:t>65</a:t>
          </a:r>
          <a:r>
            <a:rPr kumimoji="1" lang="ja-JP" altLang="en-US" sz="1100">
              <a:latin typeface="游ゴシック" panose="020B0400000000000000" pitchFamily="50" charset="-128"/>
              <a:ea typeface="游ゴシック" panose="020B0400000000000000" pitchFamily="50" charset="-128"/>
            </a:rPr>
            <a:t>歳定年制度導入により、令和</a:t>
          </a:r>
          <a:r>
            <a:rPr kumimoji="1" lang="en-US" altLang="ja-JP" sz="1100">
              <a:latin typeface="游ゴシック" panose="020B0400000000000000" pitchFamily="50" charset="-128"/>
              <a:ea typeface="游ゴシック" panose="020B0400000000000000" pitchFamily="50" charset="-128"/>
            </a:rPr>
            <a:t>14</a:t>
          </a:r>
          <a:r>
            <a:rPr kumimoji="1" lang="ja-JP" altLang="en-US" sz="1100">
              <a:latin typeface="游ゴシック" panose="020B0400000000000000" pitchFamily="50" charset="-128"/>
              <a:ea typeface="游ゴシック" panose="020B0400000000000000" pitchFamily="50" charset="-128"/>
            </a:rPr>
            <a:t>年度までは隔年における退職手当の執行が見込まれる。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170434</xdr:rowOff>
    </xdr:from>
    <xdr:to>
      <xdr:col>24</xdr:col>
      <xdr:colOff>25400</xdr:colOff>
      <xdr:row>36</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711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170434</xdr:rowOff>
    </xdr:from>
    <xdr:to>
      <xdr:col>19</xdr:col>
      <xdr:colOff>187325</xdr:colOff>
      <xdr:row>36</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711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30988</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0318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119634</xdr:rowOff>
    </xdr:from>
    <xdr:to>
      <xdr:col>20</xdr:col>
      <xdr:colOff>38100</xdr:colOff>
      <xdr:row>36</xdr:row>
      <xdr:rowOff>49784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59961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道の駅管理運営事業における委託料が</a:t>
          </a:r>
          <a:r>
            <a:rPr kumimoji="1" lang="en-US" altLang="ja-JP" sz="1100">
              <a:latin typeface="游ゴシック" panose="020B0400000000000000" pitchFamily="50" charset="-128"/>
              <a:ea typeface="游ゴシック" panose="020B0400000000000000" pitchFamily="50" charset="-128"/>
            </a:rPr>
            <a:t>9</a:t>
          </a:r>
          <a:r>
            <a:rPr kumimoji="1" lang="ja-JP" altLang="en-US" sz="1100">
              <a:latin typeface="游ゴシック" panose="020B0400000000000000" pitchFamily="50" charset="-128"/>
              <a:ea typeface="游ゴシック" panose="020B0400000000000000" pitchFamily="50" charset="-128"/>
            </a:rPr>
            <a:t>百万円減額した一方で、固定資産税等賦課事務経費について</a:t>
          </a:r>
          <a:r>
            <a:rPr kumimoji="1" lang="en-US" altLang="ja-JP" sz="1100">
              <a:latin typeface="游ゴシック" panose="020B0400000000000000" pitchFamily="50" charset="-128"/>
              <a:ea typeface="游ゴシック" panose="020B0400000000000000" pitchFamily="50" charset="-128"/>
            </a:rPr>
            <a:t>5</a:t>
          </a:r>
          <a:r>
            <a:rPr kumimoji="1" lang="ja-JP" altLang="en-US" sz="1100">
              <a:latin typeface="游ゴシック" panose="020B0400000000000000" pitchFamily="50" charset="-128"/>
              <a:ea typeface="游ゴシック" panose="020B0400000000000000" pitchFamily="50" charset="-128"/>
            </a:rPr>
            <a:t>百万円増額となったことなどにより、総額で</a:t>
          </a:r>
          <a:r>
            <a:rPr kumimoji="1" lang="en-US" altLang="ja-JP" sz="1100">
              <a:latin typeface="游ゴシック" panose="020B0400000000000000" pitchFamily="50" charset="-128"/>
              <a:ea typeface="游ゴシック" panose="020B0400000000000000" pitchFamily="50" charset="-128"/>
            </a:rPr>
            <a:t>4</a:t>
          </a:r>
          <a:r>
            <a:rPr kumimoji="1" lang="ja-JP" altLang="en-US" sz="1100">
              <a:latin typeface="游ゴシック" panose="020B0400000000000000" pitchFamily="50" charset="-128"/>
              <a:ea typeface="游ゴシック" panose="020B0400000000000000" pitchFamily="50" charset="-128"/>
            </a:rPr>
            <a:t>百万円の減額となった。</a:t>
          </a:r>
        </a:p>
        <a:p>
          <a:r>
            <a:rPr kumimoji="1" lang="ja-JP" altLang="en-US" sz="1100">
              <a:latin typeface="游ゴシック" panose="020B0400000000000000" pitchFamily="50" charset="-128"/>
              <a:ea typeface="游ゴシック" panose="020B0400000000000000" pitchFamily="50" charset="-128"/>
            </a:rPr>
            <a:t>　今後は、物価高騰などの影響により費用が増額していくことが見込まれる。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14</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58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58420</xdr:rowOff>
    </xdr:from>
    <xdr:to>
      <xdr:col>78</xdr:col>
      <xdr:colOff>69850</xdr:colOff>
      <xdr:row>14</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58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14</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58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15</xdr:row>
      <xdr:rowOff>46990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50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xdr:rowOff>
    </xdr:from>
    <xdr:to>
      <xdr:col>82</xdr:col>
      <xdr:colOff>158750</xdr:colOff>
      <xdr:row>14</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87647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xdr:rowOff>
    </xdr:from>
    <xdr:to>
      <xdr:col>74</xdr:col>
      <xdr:colOff>31750</xdr:colOff>
      <xdr:row>14</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119397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99060</xdr:rowOff>
    </xdr:from>
    <xdr:to>
      <xdr:col>69</xdr:col>
      <xdr:colOff>142875</xdr:colOff>
      <xdr:row>15</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39387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自立支援医療費が約</a:t>
          </a:r>
          <a:r>
            <a:rPr kumimoji="1" lang="en-US" altLang="ja-JP" sz="1100">
              <a:latin typeface="游ゴシック" panose="020B0400000000000000" pitchFamily="50" charset="-128"/>
              <a:ea typeface="游ゴシック" panose="020B0400000000000000" pitchFamily="50" charset="-128"/>
            </a:rPr>
            <a:t>8</a:t>
          </a:r>
          <a:r>
            <a:rPr kumimoji="1" lang="ja-JP" altLang="en-US" sz="1100">
              <a:latin typeface="游ゴシック" panose="020B0400000000000000" pitchFamily="50" charset="-128"/>
              <a:ea typeface="游ゴシック" panose="020B0400000000000000" pitchFamily="50" charset="-128"/>
            </a:rPr>
            <a:t>百万円増加したものの、子どものための教育・保育給付負担金が入所児童の減少により約</a:t>
          </a:r>
          <a:r>
            <a:rPr kumimoji="1" lang="en-US" altLang="ja-JP" sz="1100">
              <a:latin typeface="游ゴシック" panose="020B0400000000000000" pitchFamily="50" charset="-128"/>
              <a:ea typeface="游ゴシック" panose="020B0400000000000000" pitchFamily="50" charset="-128"/>
            </a:rPr>
            <a:t>24</a:t>
          </a:r>
          <a:r>
            <a:rPr kumimoji="1" lang="ja-JP" altLang="en-US" sz="1100">
              <a:latin typeface="游ゴシック" panose="020B0400000000000000" pitchFamily="50" charset="-128"/>
              <a:ea typeface="游ゴシック" panose="020B0400000000000000" pitchFamily="50" charset="-128"/>
            </a:rPr>
            <a:t>百万円、妊婦健康診査事業が妊婦健診受診者数の減少により約</a:t>
          </a:r>
          <a:r>
            <a:rPr kumimoji="1" lang="en-US" altLang="ja-JP" sz="1100">
              <a:latin typeface="游ゴシック" panose="020B0400000000000000" pitchFamily="50" charset="-128"/>
              <a:ea typeface="游ゴシック" panose="020B0400000000000000" pitchFamily="50" charset="-128"/>
            </a:rPr>
            <a:t>5</a:t>
          </a:r>
          <a:r>
            <a:rPr kumimoji="1" lang="ja-JP" altLang="en-US" sz="1100">
              <a:latin typeface="游ゴシック" panose="020B0400000000000000" pitchFamily="50" charset="-128"/>
              <a:ea typeface="游ゴシック" panose="020B0400000000000000" pitchFamily="50" charset="-128"/>
            </a:rPr>
            <a:t>百万円などが減少した。</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児童や妊婦の減少を防ぐ政策を打ち出していく必要があるが、即効性のある政策は難しいと考えられるため、今後も微減していくことが見込まれる。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15422</xdr:rowOff>
    </xdr:from>
    <xdr:to>
      <xdr:col>24</xdr:col>
      <xdr:colOff>25400</xdr:colOff>
      <xdr:row>57</xdr:row>
      <xdr:rowOff>48078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880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48078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44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91622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44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91622</xdr:rowOff>
    </xdr:from>
    <xdr:to>
      <xdr:col>11</xdr:col>
      <xdr:colOff>9525</xdr:colOff>
      <xdr:row>58</xdr:row>
      <xdr:rowOff>61685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642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152599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40822</xdr:rowOff>
    </xdr:from>
    <xdr:to>
      <xdr:col>11</xdr:col>
      <xdr:colOff>60325</xdr:colOff>
      <xdr:row>57</xdr:row>
      <xdr:rowOff>142422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127199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後期高齢者医療特別会計への繰出しについて、被保険者数の増加に伴い、大きく増額している。</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今後も、被保険者数は増加傾向にあり、併せて繰出金も増加していくと見込まれる。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90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121557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9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57</xdr:row>
      <xdr:rowOff>58965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27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61</xdr:row>
      <xdr:rowOff>26307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31615"/>
          <a:ext cx="889000" cy="65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146957</xdr:rowOff>
    </xdr:from>
    <xdr:to>
      <xdr:col>65</xdr:col>
      <xdr:colOff>53975</xdr:colOff>
      <xdr:row>61</xdr:row>
      <xdr:rowOff>77107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61884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一般可燃ごみ処分費の負担金である水俣芦北広域行政事務組合負担金（ごみ処理費）が約</a:t>
          </a:r>
          <a:r>
            <a:rPr kumimoji="1" lang="en-US" altLang="ja-JP" sz="1100">
              <a:latin typeface="游ゴシック" panose="020B0400000000000000" pitchFamily="50" charset="-128"/>
              <a:ea typeface="游ゴシック" panose="020B0400000000000000" pitchFamily="50" charset="-128"/>
            </a:rPr>
            <a:t>50</a:t>
          </a:r>
          <a:r>
            <a:rPr kumimoji="1" lang="ja-JP" altLang="en-US" sz="1100">
              <a:latin typeface="游ゴシック" panose="020B0400000000000000" pitchFamily="50" charset="-128"/>
              <a:ea typeface="游ゴシック" panose="020B0400000000000000" pitchFamily="50" charset="-128"/>
            </a:rPr>
            <a:t>百万円増額したことなどにより、総額でも約</a:t>
          </a:r>
          <a:r>
            <a:rPr kumimoji="1" lang="en-US" altLang="ja-JP" sz="1100">
              <a:latin typeface="游ゴシック" panose="020B0400000000000000" pitchFamily="50" charset="-128"/>
              <a:ea typeface="游ゴシック" panose="020B0400000000000000" pitchFamily="50" charset="-128"/>
            </a:rPr>
            <a:t>50</a:t>
          </a:r>
          <a:r>
            <a:rPr kumimoji="1" lang="ja-JP" altLang="en-US" sz="1100">
              <a:latin typeface="游ゴシック" panose="020B0400000000000000" pitchFamily="50" charset="-128"/>
              <a:ea typeface="游ゴシック" panose="020B0400000000000000" pitchFamily="50" charset="-128"/>
            </a:rPr>
            <a:t>百万円の増額となった。</a:t>
          </a:r>
        </a:p>
        <a:p>
          <a:r>
            <a:rPr kumimoji="1" lang="ja-JP" altLang="en-US" sz="1100">
              <a:latin typeface="游ゴシック" panose="020B0400000000000000" pitchFamily="50" charset="-128"/>
              <a:ea typeface="游ゴシック" panose="020B0400000000000000" pitchFamily="50" charset="-128"/>
            </a:rPr>
            <a:t>　今後は、老朽化した設備の更新による負担金、公債費の増額などにより企業会計への繰出金の増額が見込まれる。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90424</xdr:rowOff>
    </xdr:from>
    <xdr:to>
      <xdr:col>82</xdr:col>
      <xdr:colOff>107950</xdr:colOff>
      <xdr:row>38</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6055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90424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323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39</xdr:row>
      <xdr:rowOff>37846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3237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39</xdr:row>
      <xdr:rowOff>37846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963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44196</xdr:rowOff>
    </xdr:from>
    <xdr:to>
      <xdr:col>82</xdr:col>
      <xdr:colOff>158750</xdr:colOff>
      <xdr:row>38</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16273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39624</xdr:rowOff>
    </xdr:from>
    <xdr:to>
      <xdr:col>78</xdr:col>
      <xdr:colOff>120650</xdr:colOff>
      <xdr:row>38</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126001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158496</xdr:rowOff>
    </xdr:from>
    <xdr:to>
      <xdr:col>69</xdr:col>
      <xdr:colOff>142875</xdr:colOff>
      <xdr:row>39</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73423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長期債元金は、市庁舎建替にかかる返済が始まったことなどから、元金償還額が約</a:t>
          </a:r>
          <a:r>
            <a:rPr kumimoji="1" lang="en-US" altLang="ja-JP" sz="1100">
              <a:latin typeface="游ゴシック" panose="020B0400000000000000" pitchFamily="50" charset="-128"/>
              <a:ea typeface="游ゴシック" panose="020B0400000000000000" pitchFamily="50" charset="-128"/>
            </a:rPr>
            <a:t>244</a:t>
          </a:r>
          <a:r>
            <a:rPr kumimoji="1" lang="ja-JP" altLang="en-US" sz="1100">
              <a:latin typeface="游ゴシック" panose="020B0400000000000000" pitchFamily="50" charset="-128"/>
              <a:ea typeface="游ゴシック" panose="020B0400000000000000" pitchFamily="50" charset="-128"/>
            </a:rPr>
            <a:t>百万円増加した。長期債利子は、公営住宅建設事業や一般単独事業債などの利子支払額が約</a:t>
          </a:r>
          <a:r>
            <a:rPr kumimoji="1" lang="en-US" altLang="ja-JP" sz="1100">
              <a:latin typeface="游ゴシック" panose="020B0400000000000000" pitchFamily="50" charset="-128"/>
              <a:ea typeface="游ゴシック" panose="020B0400000000000000" pitchFamily="50" charset="-128"/>
            </a:rPr>
            <a:t>4</a:t>
          </a:r>
          <a:r>
            <a:rPr kumimoji="1" lang="ja-JP" altLang="en-US" sz="1100">
              <a:latin typeface="游ゴシック" panose="020B0400000000000000" pitchFamily="50" charset="-128"/>
              <a:ea typeface="游ゴシック" panose="020B0400000000000000" pitchFamily="50" charset="-128"/>
            </a:rPr>
            <a:t>百万円減少した。</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今後は</a:t>
          </a:r>
          <a:r>
            <a:rPr kumimoji="1" lang="en-US" altLang="ja-JP" sz="1100">
              <a:latin typeface="游ゴシック" panose="020B0400000000000000" pitchFamily="50" charset="-128"/>
              <a:ea typeface="游ゴシック" panose="020B0400000000000000" pitchFamily="50" charset="-128"/>
            </a:rPr>
            <a:t>20</a:t>
          </a:r>
          <a:r>
            <a:rPr kumimoji="1" lang="ja-JP" altLang="en-US" sz="1100">
              <a:latin typeface="游ゴシック" panose="020B0400000000000000" pitchFamily="50" charset="-128"/>
              <a:ea typeface="游ゴシック" panose="020B0400000000000000" pitchFamily="50" charset="-128"/>
            </a:rPr>
            <a:t>億から</a:t>
          </a:r>
          <a:r>
            <a:rPr kumimoji="1" lang="en-US" altLang="ja-JP" sz="1100">
              <a:latin typeface="游ゴシック" panose="020B0400000000000000" pitchFamily="50" charset="-128"/>
              <a:ea typeface="游ゴシック" panose="020B0400000000000000" pitchFamily="50" charset="-128"/>
            </a:rPr>
            <a:t>21</a:t>
          </a:r>
          <a:r>
            <a:rPr kumimoji="1" lang="ja-JP" altLang="en-US" sz="1100">
              <a:latin typeface="游ゴシック" panose="020B0400000000000000" pitchFamily="50" charset="-128"/>
              <a:ea typeface="游ゴシック" panose="020B0400000000000000" pitchFamily="50" charset="-128"/>
            </a:rPr>
            <a:t>億程度で推移していくことが見込まれる。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86179</xdr:rowOff>
    </xdr:from>
    <xdr:to>
      <xdr:col>24</xdr:col>
      <xdr:colOff>25400</xdr:colOff>
      <xdr:row>80</xdr:row>
      <xdr:rowOff>154214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630729"/>
          <a:ext cx="8382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79</xdr:row>
      <xdr:rowOff>86179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47700"/>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78</xdr:row>
      <xdr:rowOff>61686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477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50800</xdr:rowOff>
    </xdr:from>
    <xdr:to>
      <xdr:col>11</xdr:col>
      <xdr:colOff>9525</xdr:colOff>
      <xdr:row>78</xdr:row>
      <xdr:rowOff>61686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4239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103414</xdr:rowOff>
    </xdr:from>
    <xdr:to>
      <xdr:col>24</xdr:col>
      <xdr:colOff>76200</xdr:colOff>
      <xdr:row>81</xdr:row>
      <xdr:rowOff>33564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75491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79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35379</xdr:rowOff>
    </xdr:from>
    <xdr:to>
      <xdr:col>20</xdr:col>
      <xdr:colOff>38100</xdr:colOff>
      <xdr:row>79</xdr:row>
      <xdr:rowOff>136979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121756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10886</xdr:rowOff>
    </xdr:from>
    <xdr:to>
      <xdr:col>11</xdr:col>
      <xdr:colOff>60325</xdr:colOff>
      <xdr:row>78</xdr:row>
      <xdr:rowOff>112486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97263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し、全国平均、熊本県平均、類似団体内平均</a:t>
          </a:r>
          <a:r>
            <a:rPr kumimoji="1" lang="ja-JP" altLang="en-US" sz="1100">
              <a:solidFill>
                <a:schemeClr val="dk1"/>
              </a:solidFill>
              <a:effectLst/>
              <a:latin typeface="+mn-lt"/>
              <a:ea typeface="+mn-ea"/>
              <a:cs typeface="+mn-cs"/>
            </a:rPr>
            <a:t>と比較しても</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今後も引き続き、財政健全化に向けた取組みを継続して進めていく。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3556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0200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76</xdr:row>
      <xdr:rowOff>3556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560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78</xdr:row>
      <xdr:rowOff>67563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956032"/>
          <a:ext cx="889000" cy="48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67563</xdr:rowOff>
    </xdr:from>
    <xdr:to>
      <xdr:col>69</xdr:col>
      <xdr:colOff>92075</xdr:colOff>
      <xdr:row>79</xdr:row>
      <xdr:rowOff>129287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440663"/>
          <a:ext cx="889000" cy="23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64533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158259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xdr:rowOff>
    </xdr:from>
    <xdr:to>
      <xdr:col>69</xdr:col>
      <xdr:colOff>142875</xdr:colOff>
      <xdr:row>78</xdr:row>
      <xdr:rowOff>118363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103140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78487</xdr:rowOff>
    </xdr:from>
    <xdr:to>
      <xdr:col>65</xdr:col>
      <xdr:colOff>53975</xdr:colOff>
      <xdr:row>80</xdr:row>
      <xdr:rowOff>8637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164864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133130</xdr:rowOff>
    </xdr:from>
    <xdr:to>
      <xdr:col>29</xdr:col>
      <xdr:colOff>127000</xdr:colOff>
      <xdr:row>17</xdr:row>
      <xdr:rowOff>149814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95405"/>
          <a:ext cx="647700" cy="16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120541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82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149814</xdr:rowOff>
    </xdr:from>
    <xdr:to>
      <xdr:col>26</xdr:col>
      <xdr:colOff>50800</xdr:colOff>
      <xdr:row>17</xdr:row>
      <xdr:rowOff>153419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12089"/>
          <a:ext cx="698500" cy="3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133443</xdr:rowOff>
    </xdr:from>
    <xdr:to>
      <xdr:col>22</xdr:col>
      <xdr:colOff>114300</xdr:colOff>
      <xdr:row>17</xdr:row>
      <xdr:rowOff>153419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095718"/>
          <a:ext cx="698500" cy="19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133443</xdr:rowOff>
    </xdr:from>
    <xdr:to>
      <xdr:col>18</xdr:col>
      <xdr:colOff>177800</xdr:colOff>
      <xdr:row>17</xdr:row>
      <xdr:rowOff>147140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95718"/>
          <a:ext cx="698500" cy="13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57333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65841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82330</xdr:rowOff>
    </xdr:from>
    <xdr:to>
      <xdr:col>29</xdr:col>
      <xdr:colOff>177800</xdr:colOff>
      <xdr:row>18</xdr:row>
      <xdr:rowOff>12480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44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98857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8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99014</xdr:rowOff>
    </xdr:from>
    <xdr:to>
      <xdr:col>26</xdr:col>
      <xdr:colOff>101600</xdr:colOff>
      <xdr:row>18</xdr:row>
      <xdr:rowOff>29164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61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39341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30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102619</xdr:rowOff>
    </xdr:from>
    <xdr:to>
      <xdr:col>22</xdr:col>
      <xdr:colOff>165100</xdr:colOff>
      <xdr:row>18</xdr:row>
      <xdr:rowOff>32769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64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42946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33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82643</xdr:rowOff>
    </xdr:from>
    <xdr:to>
      <xdr:col>19</xdr:col>
      <xdr:colOff>38100</xdr:colOff>
      <xdr:row>18</xdr:row>
      <xdr:rowOff>12793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44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22970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1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96340</xdr:rowOff>
    </xdr:from>
    <xdr:to>
      <xdr:col>15</xdr:col>
      <xdr:colOff>101600</xdr:colOff>
      <xdr:row>18</xdr:row>
      <xdr:rowOff>26490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58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36667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2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306280</xdr:rowOff>
    </xdr:from>
    <xdr:to>
      <xdr:col>29</xdr:col>
      <xdr:colOff>127000</xdr:colOff>
      <xdr:row>35</xdr:row>
      <xdr:rowOff>332454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16630"/>
          <a:ext cx="647700" cy="26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332454</xdr:rowOff>
    </xdr:from>
    <xdr:to>
      <xdr:col>26</xdr:col>
      <xdr:colOff>50800</xdr:colOff>
      <xdr:row>36</xdr:row>
      <xdr:rowOff>126905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42804"/>
          <a:ext cx="698500" cy="137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32683</xdr:rowOff>
    </xdr:from>
    <xdr:to>
      <xdr:col>22</xdr:col>
      <xdr:colOff>114300</xdr:colOff>
      <xdr:row>36</xdr:row>
      <xdr:rowOff>126905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85933"/>
          <a:ext cx="698500" cy="94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13843</xdr:rowOff>
    </xdr:from>
    <xdr:to>
      <xdr:col>18</xdr:col>
      <xdr:colOff>177800</xdr:colOff>
      <xdr:row>36</xdr:row>
      <xdr:rowOff>32683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67093"/>
          <a:ext cx="698500" cy="18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44867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44296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255480</xdr:rowOff>
    </xdr:from>
    <xdr:to>
      <xdr:col>29</xdr:col>
      <xdr:colOff>177800</xdr:colOff>
      <xdr:row>36</xdr:row>
      <xdr:rowOff>14180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65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100557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1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281654</xdr:rowOff>
    </xdr:from>
    <xdr:to>
      <xdr:col>26</xdr:col>
      <xdr:colOff>101600</xdr:colOff>
      <xdr:row>36</xdr:row>
      <xdr:rowOff>40354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92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50531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60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76105</xdr:rowOff>
    </xdr:from>
    <xdr:to>
      <xdr:col>22</xdr:col>
      <xdr:colOff>165100</xdr:colOff>
      <xdr:row>37</xdr:row>
      <xdr:rowOff>6255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9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187882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9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324783</xdr:rowOff>
    </xdr:from>
    <xdr:to>
      <xdr:col>19</xdr:col>
      <xdr:colOff>38100</xdr:colOff>
      <xdr:row>36</xdr:row>
      <xdr:rowOff>83483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35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93660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04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305943</xdr:rowOff>
    </xdr:from>
    <xdr:to>
      <xdr:col>15</xdr:col>
      <xdr:colOff>101600</xdr:colOff>
      <xdr:row>36</xdr:row>
      <xdr:rowOff>64643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16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74820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8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22,133
21,990
163.29
16,835,766
15,636,223
1,183,492
9,000,933
17,408,566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9398</xdr:rowOff>
    </xdr:from>
    <xdr:to>
      <xdr:col>24</xdr:col>
      <xdr:colOff>63500</xdr:colOff>
      <xdr:row>37</xdr:row>
      <xdr:rowOff>33332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53048"/>
          <a:ext cx="838200" cy="2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28616</xdr:rowOff>
    </xdr:from>
    <xdr:to>
      <xdr:col>19</xdr:col>
      <xdr:colOff>177800</xdr:colOff>
      <xdr:row>37</xdr:row>
      <xdr:rowOff>33332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72266"/>
          <a:ext cx="88900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1427</xdr:rowOff>
    </xdr:from>
    <xdr:to>
      <xdr:col>15</xdr:col>
      <xdr:colOff>50800</xdr:colOff>
      <xdr:row>37</xdr:row>
      <xdr:rowOff>28616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45077"/>
          <a:ext cx="889000" cy="2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1427</xdr:rowOff>
    </xdr:from>
    <xdr:to>
      <xdr:col>10</xdr:col>
      <xdr:colOff>114300</xdr:colOff>
      <xdr:row>37</xdr:row>
      <xdr:rowOff>27911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45077"/>
          <a:ext cx="889000" cy="2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73225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104753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130048</xdr:rowOff>
    </xdr:from>
    <xdr:to>
      <xdr:col>24</xdr:col>
      <xdr:colOff>114300</xdr:colOff>
      <xdr:row>37</xdr:row>
      <xdr:rowOff>60198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152925</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5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153982</xdr:rowOff>
    </xdr:from>
    <xdr:to>
      <xdr:col>20</xdr:col>
      <xdr:colOff>38100</xdr:colOff>
      <xdr:row>37</xdr:row>
      <xdr:rowOff>84132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2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100659</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10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149266</xdr:rowOff>
    </xdr:from>
    <xdr:to>
      <xdr:col>15</xdr:col>
      <xdr:colOff>101600</xdr:colOff>
      <xdr:row>37</xdr:row>
      <xdr:rowOff>79416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2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95943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09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122077</xdr:rowOff>
    </xdr:from>
    <xdr:to>
      <xdr:col>10</xdr:col>
      <xdr:colOff>165100</xdr:colOff>
      <xdr:row>37</xdr:row>
      <xdr:rowOff>52227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68754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69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148561</xdr:rowOff>
    </xdr:from>
    <xdr:to>
      <xdr:col>6</xdr:col>
      <xdr:colOff>38100</xdr:colOff>
      <xdr:row>37</xdr:row>
      <xdr:rowOff>78711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95238</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0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152995</xdr:rowOff>
    </xdr:from>
    <xdr:to>
      <xdr:col>24</xdr:col>
      <xdr:colOff>63500</xdr:colOff>
      <xdr:row>56</xdr:row>
      <xdr:rowOff>158450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54195"/>
          <a:ext cx="838200" cy="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158450</xdr:rowOff>
    </xdr:from>
    <xdr:to>
      <xdr:col>19</xdr:col>
      <xdr:colOff>177800</xdr:colOff>
      <xdr:row>56</xdr:row>
      <xdr:rowOff>171146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59650"/>
          <a:ext cx="889000" cy="1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171146</xdr:rowOff>
    </xdr:from>
    <xdr:to>
      <xdr:col>15</xdr:col>
      <xdr:colOff>50800</xdr:colOff>
      <xdr:row>57</xdr:row>
      <xdr:rowOff>27508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72346"/>
          <a:ext cx="889000" cy="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27508</xdr:rowOff>
    </xdr:from>
    <xdr:to>
      <xdr:col>10</xdr:col>
      <xdr:colOff>114300</xdr:colOff>
      <xdr:row>57</xdr:row>
      <xdr:rowOff>42705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00158"/>
          <a:ext cx="889000" cy="1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38599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102195</xdr:rowOff>
    </xdr:from>
    <xdr:to>
      <xdr:col>24</xdr:col>
      <xdr:colOff>114300</xdr:colOff>
      <xdr:row>57</xdr:row>
      <xdr:rowOff>32345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80622</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8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107650</xdr:rowOff>
    </xdr:from>
    <xdr:to>
      <xdr:col>20</xdr:col>
      <xdr:colOff>38100</xdr:colOff>
      <xdr:row>57</xdr:row>
      <xdr:rowOff>37800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28927</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0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120346</xdr:rowOff>
    </xdr:from>
    <xdr:to>
      <xdr:col>15</xdr:col>
      <xdr:colOff>101600</xdr:colOff>
      <xdr:row>57</xdr:row>
      <xdr:rowOff>50496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41623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148158</xdr:rowOff>
    </xdr:from>
    <xdr:to>
      <xdr:col>10</xdr:col>
      <xdr:colOff>165100</xdr:colOff>
      <xdr:row>57</xdr:row>
      <xdr:rowOff>78308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4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163355</xdr:rowOff>
    </xdr:from>
    <xdr:to>
      <xdr:col>6</xdr:col>
      <xdr:colOff>38100</xdr:colOff>
      <xdr:row>57</xdr:row>
      <xdr:rowOff>93505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84632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5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92494</xdr:rowOff>
    </xdr:from>
    <xdr:to>
      <xdr:col>24</xdr:col>
      <xdr:colOff>63500</xdr:colOff>
      <xdr:row>78</xdr:row>
      <xdr:rowOff>99192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65594"/>
          <a:ext cx="8382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96152</xdr:rowOff>
    </xdr:from>
    <xdr:to>
      <xdr:col>19</xdr:col>
      <xdr:colOff>177800</xdr:colOff>
      <xdr:row>78</xdr:row>
      <xdr:rowOff>99192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69252"/>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96152</xdr:rowOff>
    </xdr:from>
    <xdr:to>
      <xdr:col>15</xdr:col>
      <xdr:colOff>50800</xdr:colOff>
      <xdr:row>78</xdr:row>
      <xdr:rowOff>107696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69252"/>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82299</xdr:rowOff>
    </xdr:from>
    <xdr:to>
      <xdr:col>10</xdr:col>
      <xdr:colOff>114300</xdr:colOff>
      <xdr:row>78</xdr:row>
      <xdr:rowOff>107696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55399"/>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41694</xdr:rowOff>
    </xdr:from>
    <xdr:to>
      <xdr:col>24</xdr:col>
      <xdr:colOff>114300</xdr:colOff>
      <xdr:row>78</xdr:row>
      <xdr:rowOff>143294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128071</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2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48392</xdr:rowOff>
    </xdr:from>
    <xdr:to>
      <xdr:col>20</xdr:col>
      <xdr:colOff>38100</xdr:colOff>
      <xdr:row>78</xdr:row>
      <xdr:rowOff>149992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141119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1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45352</xdr:rowOff>
    </xdr:from>
    <xdr:to>
      <xdr:col>15</xdr:col>
      <xdr:colOff>101600</xdr:colOff>
      <xdr:row>78</xdr:row>
      <xdr:rowOff>146952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138079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56896</xdr:rowOff>
    </xdr:from>
    <xdr:to>
      <xdr:col>10</xdr:col>
      <xdr:colOff>165100</xdr:colOff>
      <xdr:row>78</xdr:row>
      <xdr:rowOff>158496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2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149623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2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31499</xdr:rowOff>
    </xdr:from>
    <xdr:to>
      <xdr:col>6</xdr:col>
      <xdr:colOff>38100</xdr:colOff>
      <xdr:row>78</xdr:row>
      <xdr:rowOff>133099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0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124226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9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112007</xdr:rowOff>
    </xdr:from>
    <xdr:to>
      <xdr:col>24</xdr:col>
      <xdr:colOff>63500</xdr:colOff>
      <xdr:row>94</xdr:row>
      <xdr:rowOff>171005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228307"/>
          <a:ext cx="838200" cy="5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80094</xdr:rowOff>
    </xdr:from>
    <xdr:to>
      <xdr:col>19</xdr:col>
      <xdr:colOff>177800</xdr:colOff>
      <xdr:row>94</xdr:row>
      <xdr:rowOff>171005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196394"/>
          <a:ext cx="889000" cy="9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155207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80094</xdr:rowOff>
    </xdr:from>
    <xdr:to>
      <xdr:col>15</xdr:col>
      <xdr:colOff>50800</xdr:colOff>
      <xdr:row>95</xdr:row>
      <xdr:rowOff>91570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196394"/>
          <a:ext cx="889000" cy="18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91570</xdr:rowOff>
    </xdr:from>
    <xdr:to>
      <xdr:col>10</xdr:col>
      <xdr:colOff>114300</xdr:colOff>
      <xdr:row>95</xdr:row>
      <xdr:rowOff>124103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379320"/>
          <a:ext cx="889000" cy="3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34617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33129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61207</xdr:rowOff>
    </xdr:from>
    <xdr:to>
      <xdr:col>24</xdr:col>
      <xdr:colOff>114300</xdr:colOff>
      <xdr:row>94</xdr:row>
      <xdr:rowOff>162807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17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84084</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02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120205</xdr:rowOff>
    </xdr:from>
    <xdr:to>
      <xdr:col>20</xdr:col>
      <xdr:colOff>38100</xdr:colOff>
      <xdr:row>95</xdr:row>
      <xdr:rowOff>50355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2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66882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01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29294</xdr:rowOff>
    </xdr:from>
    <xdr:to>
      <xdr:col>15</xdr:col>
      <xdr:colOff>101600</xdr:colOff>
      <xdr:row>94</xdr:row>
      <xdr:rowOff>130894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14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147421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92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40770</xdr:rowOff>
    </xdr:from>
    <xdr:to>
      <xdr:col>10</xdr:col>
      <xdr:colOff>165100</xdr:colOff>
      <xdr:row>95</xdr:row>
      <xdr:rowOff>142370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3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158897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10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73303</xdr:rowOff>
    </xdr:from>
    <xdr:to>
      <xdr:col>6</xdr:col>
      <xdr:colOff>38100</xdr:colOff>
      <xdr:row>96</xdr:row>
      <xdr:rowOff>3453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36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19980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13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89911</xdr:rowOff>
    </xdr:from>
    <xdr:to>
      <xdr:col>55</xdr:col>
      <xdr:colOff>0</xdr:colOff>
      <xdr:row>36</xdr:row>
      <xdr:rowOff>100609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62111"/>
          <a:ext cx="8382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100609</xdr:rowOff>
    </xdr:from>
    <xdr:to>
      <xdr:col>50</xdr:col>
      <xdr:colOff>114300</xdr:colOff>
      <xdr:row>36</xdr:row>
      <xdr:rowOff>135475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272809"/>
          <a:ext cx="889000" cy="3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49788</xdr:rowOff>
    </xdr:from>
    <xdr:to>
      <xdr:col>45</xdr:col>
      <xdr:colOff>177800</xdr:colOff>
      <xdr:row>36</xdr:row>
      <xdr:rowOff>135475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879088"/>
          <a:ext cx="889000" cy="4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49788</xdr:rowOff>
    </xdr:from>
    <xdr:to>
      <xdr:col>41</xdr:col>
      <xdr:colOff>50800</xdr:colOff>
      <xdr:row>37</xdr:row>
      <xdr:rowOff>12297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879088"/>
          <a:ext cx="889000" cy="47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39678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51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39111</xdr:rowOff>
    </xdr:from>
    <xdr:to>
      <xdr:col>55</xdr:col>
      <xdr:colOff>50800</xdr:colOff>
      <xdr:row>36</xdr:row>
      <xdr:rowOff>140711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1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61988</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6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49809</xdr:rowOff>
    </xdr:from>
    <xdr:to>
      <xdr:col>50</xdr:col>
      <xdr:colOff>165100</xdr:colOff>
      <xdr:row>36</xdr:row>
      <xdr:rowOff>151409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2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167936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99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84675</xdr:rowOff>
    </xdr:from>
    <xdr:to>
      <xdr:col>46</xdr:col>
      <xdr:colOff>38100</xdr:colOff>
      <xdr:row>37</xdr:row>
      <xdr:rowOff>14825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5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31352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03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170438</xdr:rowOff>
    </xdr:from>
    <xdr:to>
      <xdr:col>41</xdr:col>
      <xdr:colOff>101600</xdr:colOff>
      <xdr:row>34</xdr:row>
      <xdr:rowOff>100588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8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117115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60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132947</xdr:rowOff>
    </xdr:from>
    <xdr:to>
      <xdr:col>36</xdr:col>
      <xdr:colOff>165100</xdr:colOff>
      <xdr:row>37</xdr:row>
      <xdr:rowOff>63097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30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79624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08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18279</xdr:rowOff>
    </xdr:from>
    <xdr:to>
      <xdr:col>55</xdr:col>
      <xdr:colOff>0</xdr:colOff>
      <xdr:row>56</xdr:row>
      <xdr:rowOff>21703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619479"/>
          <a:ext cx="838200" cy="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35190</xdr:rowOff>
    </xdr:from>
    <xdr:to>
      <xdr:col>50</xdr:col>
      <xdr:colOff>114300</xdr:colOff>
      <xdr:row>56</xdr:row>
      <xdr:rowOff>21703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464940"/>
          <a:ext cx="889000" cy="15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153467</xdr:rowOff>
    </xdr:from>
    <xdr:to>
      <xdr:col>45</xdr:col>
      <xdr:colOff>177800</xdr:colOff>
      <xdr:row>55</xdr:row>
      <xdr:rowOff>35190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411767"/>
          <a:ext cx="889000" cy="5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6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153467</xdr:rowOff>
    </xdr:from>
    <xdr:to>
      <xdr:col>41</xdr:col>
      <xdr:colOff>50800</xdr:colOff>
      <xdr:row>55</xdr:row>
      <xdr:rowOff>56752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411767"/>
          <a:ext cx="889000" cy="7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96119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52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128546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55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138929</xdr:rowOff>
    </xdr:from>
    <xdr:to>
      <xdr:col>55</xdr:col>
      <xdr:colOff>50800</xdr:colOff>
      <xdr:row>56</xdr:row>
      <xdr:rowOff>69079</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56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117356</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54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142353</xdr:rowOff>
    </xdr:from>
    <xdr:to>
      <xdr:col>50</xdr:col>
      <xdr:colOff>165100</xdr:colOff>
      <xdr:row>56</xdr:row>
      <xdr:rowOff>72503</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5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63630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155840</xdr:rowOff>
    </xdr:from>
    <xdr:to>
      <xdr:col>46</xdr:col>
      <xdr:colOff>38100</xdr:colOff>
      <xdr:row>55</xdr:row>
      <xdr:rowOff>85990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4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102517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18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102667</xdr:rowOff>
    </xdr:from>
    <xdr:to>
      <xdr:col>41</xdr:col>
      <xdr:colOff>101600</xdr:colOff>
      <xdr:row>55</xdr:row>
      <xdr:rowOff>32817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36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49344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13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5952</xdr:rowOff>
    </xdr:from>
    <xdr:to>
      <xdr:col>36</xdr:col>
      <xdr:colOff>165100</xdr:colOff>
      <xdr:row>55</xdr:row>
      <xdr:rowOff>107552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43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124079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1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5296</xdr:rowOff>
    </xdr:from>
    <xdr:to>
      <xdr:col>55</xdr:col>
      <xdr:colOff>0</xdr:colOff>
      <xdr:row>77</xdr:row>
      <xdr:rowOff>1308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035496"/>
          <a:ext cx="838200" cy="1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58107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5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125247</xdr:rowOff>
    </xdr:from>
    <xdr:to>
      <xdr:col>50</xdr:col>
      <xdr:colOff>114300</xdr:colOff>
      <xdr:row>77</xdr:row>
      <xdr:rowOff>1308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2812547"/>
          <a:ext cx="889000" cy="39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41318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4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125247</xdr:rowOff>
    </xdr:from>
    <xdr:to>
      <xdr:col>45</xdr:col>
      <xdr:colOff>177800</xdr:colOff>
      <xdr:row>75</xdr:row>
      <xdr:rowOff>115532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2812547"/>
          <a:ext cx="889000" cy="16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24440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115532</xdr:rowOff>
    </xdr:from>
    <xdr:to>
      <xdr:col>41</xdr:col>
      <xdr:colOff>50800</xdr:colOff>
      <xdr:row>76</xdr:row>
      <xdr:rowOff>91224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2974282"/>
          <a:ext cx="889000" cy="14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23689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8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125946</xdr:rowOff>
    </xdr:from>
    <xdr:to>
      <xdr:col>55</xdr:col>
      <xdr:colOff>50800</xdr:colOff>
      <xdr:row>76</xdr:row>
      <xdr:rowOff>56096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9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148823</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8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121958</xdr:rowOff>
    </xdr:from>
    <xdr:to>
      <xdr:col>50</xdr:col>
      <xdr:colOff>165100</xdr:colOff>
      <xdr:row>77</xdr:row>
      <xdr:rowOff>52108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1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68635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74447</xdr:rowOff>
    </xdr:from>
    <xdr:to>
      <xdr:col>46</xdr:col>
      <xdr:colOff>38100</xdr:colOff>
      <xdr:row>75</xdr:row>
      <xdr:rowOff>4597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76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21124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53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64732</xdr:rowOff>
    </xdr:from>
    <xdr:to>
      <xdr:col>41</xdr:col>
      <xdr:colOff>101600</xdr:colOff>
      <xdr:row>75</xdr:row>
      <xdr:rowOff>166331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9234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11409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69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40424</xdr:rowOff>
    </xdr:from>
    <xdr:to>
      <xdr:col>36</xdr:col>
      <xdr:colOff>165100</xdr:colOff>
      <xdr:row>76</xdr:row>
      <xdr:rowOff>142024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07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158551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8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142562</xdr:rowOff>
    </xdr:from>
    <xdr:to>
      <xdr:col>55</xdr:col>
      <xdr:colOff>0</xdr:colOff>
      <xdr:row>98</xdr:row>
      <xdr:rowOff>24028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73212"/>
          <a:ext cx="838200" cy="5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103499</xdr:rowOff>
    </xdr:from>
    <xdr:to>
      <xdr:col>50</xdr:col>
      <xdr:colOff>114300</xdr:colOff>
      <xdr:row>97</xdr:row>
      <xdr:rowOff>142562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734149"/>
          <a:ext cx="889000" cy="3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160412</xdr:rowOff>
    </xdr:from>
    <xdr:to>
      <xdr:col>45</xdr:col>
      <xdr:colOff>177800</xdr:colOff>
      <xdr:row>97</xdr:row>
      <xdr:rowOff>103499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619612"/>
          <a:ext cx="889000" cy="11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160412</xdr:rowOff>
    </xdr:from>
    <xdr:to>
      <xdr:col>41</xdr:col>
      <xdr:colOff>50800</xdr:colOff>
      <xdr:row>97</xdr:row>
      <xdr:rowOff>45873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619612"/>
          <a:ext cx="889000" cy="5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31087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14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96696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2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144678</xdr:rowOff>
    </xdr:from>
    <xdr:to>
      <xdr:col>55</xdr:col>
      <xdr:colOff>50800</xdr:colOff>
      <xdr:row>98</xdr:row>
      <xdr:rowOff>74828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7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59605</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9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91762</xdr:rowOff>
    </xdr:from>
    <xdr:to>
      <xdr:col>50</xdr:col>
      <xdr:colOff>165100</xdr:colOff>
      <xdr:row>98</xdr:row>
      <xdr:rowOff>21912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2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13039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1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52699</xdr:rowOff>
    </xdr:from>
    <xdr:to>
      <xdr:col>46</xdr:col>
      <xdr:colOff>38100</xdr:colOff>
      <xdr:row>97</xdr:row>
      <xdr:rowOff>154299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145426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109612</xdr:rowOff>
    </xdr:from>
    <xdr:to>
      <xdr:col>41</xdr:col>
      <xdr:colOff>101600</xdr:colOff>
      <xdr:row>97</xdr:row>
      <xdr:rowOff>39762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56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30889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6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166523</xdr:rowOff>
    </xdr:from>
    <xdr:to>
      <xdr:col>36</xdr:col>
      <xdr:colOff>165100</xdr:colOff>
      <xdr:row>97</xdr:row>
      <xdr:rowOff>96673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62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87800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4151</xdr:rowOff>
    </xdr:from>
    <xdr:to>
      <xdr:col>85</xdr:col>
      <xdr:colOff>126364</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6347801"/>
          <a:ext cx="1269" cy="43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109984</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965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122278</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612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4151</xdr:rowOff>
    </xdr:from>
    <xdr:to>
      <xdr:col>86</xdr:col>
      <xdr:colOff>25400</xdr:colOff>
      <xdr:row>37</xdr:row>
      <xdr:rowOff>4151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3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132940</xdr:rowOff>
    </xdr:from>
    <xdr:to>
      <xdr:col>85</xdr:col>
      <xdr:colOff>127000</xdr:colOff>
      <xdr:row>39</xdr:row>
      <xdr:rowOff>65056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48040"/>
          <a:ext cx="838200" cy="10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27435</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4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4558</xdr:rowOff>
    </xdr:from>
    <xdr:to>
      <xdr:col>85</xdr:col>
      <xdr:colOff>177800</xdr:colOff>
      <xdr:row>39</xdr:row>
      <xdr:rowOff>106158</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6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138514</xdr:rowOff>
    </xdr:from>
    <xdr:to>
      <xdr:col>81</xdr:col>
      <xdr:colOff>50800</xdr:colOff>
      <xdr:row>38</xdr:row>
      <xdr:rowOff>132940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5282014"/>
          <a:ext cx="889000" cy="136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155706</xdr:rowOff>
    </xdr:from>
    <xdr:to>
      <xdr:col>81</xdr:col>
      <xdr:colOff>101600</xdr:colOff>
      <xdr:row>39</xdr:row>
      <xdr:rowOff>85856</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67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76983</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76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138514</xdr:rowOff>
    </xdr:from>
    <xdr:to>
      <xdr:col>76</xdr:col>
      <xdr:colOff>114300</xdr:colOff>
      <xdr:row>34</xdr:row>
      <xdr:rowOff>105693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5282014"/>
          <a:ext cx="889000" cy="65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134838</xdr:rowOff>
    </xdr:from>
    <xdr:to>
      <xdr:col>76</xdr:col>
      <xdr:colOff>165100</xdr:colOff>
      <xdr:row>39</xdr:row>
      <xdr:rowOff>64988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56115</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74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105693</xdr:rowOff>
    </xdr:from>
    <xdr:to>
      <xdr:col>71</xdr:col>
      <xdr:colOff>177800</xdr:colOff>
      <xdr:row>38</xdr:row>
      <xdr:rowOff>81473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5934993"/>
          <a:ext cx="889000" cy="66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68555</xdr:rowOff>
    </xdr:from>
    <xdr:to>
      <xdr:col>72</xdr:col>
      <xdr:colOff>38100</xdr:colOff>
      <xdr:row>38</xdr:row>
      <xdr:rowOff>170155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161282</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36111" y="667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132813</xdr:rowOff>
    </xdr:from>
    <xdr:to>
      <xdr:col>67</xdr:col>
      <xdr:colOff>101600</xdr:colOff>
      <xdr:row>39</xdr:row>
      <xdr:rowOff>62963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64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54090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74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14256</xdr:rowOff>
    </xdr:from>
    <xdr:to>
      <xdr:col>85</xdr:col>
      <xdr:colOff>177800</xdr:colOff>
      <xdr:row>39</xdr:row>
      <xdr:rowOff>115856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70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154434</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66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82140</xdr:rowOff>
    </xdr:from>
    <xdr:to>
      <xdr:col>81</xdr:col>
      <xdr:colOff>101600</xdr:colOff>
      <xdr:row>39</xdr:row>
      <xdr:rowOff>12290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9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28817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14111" y="637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87714</xdr:rowOff>
    </xdr:from>
    <xdr:to>
      <xdr:col>76</xdr:col>
      <xdr:colOff>165100</xdr:colOff>
      <xdr:row>31</xdr:row>
      <xdr:rowOff>17864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523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34391</xdr:rowOff>
    </xdr:from>
    <xdr:ext cx="59901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292795" y="500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54893</xdr:rowOff>
    </xdr:from>
    <xdr:to>
      <xdr:col>72</xdr:col>
      <xdr:colOff>38100</xdr:colOff>
      <xdr:row>34</xdr:row>
      <xdr:rowOff>156493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588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1570</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565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30673</xdr:rowOff>
    </xdr:from>
    <xdr:to>
      <xdr:col>67</xdr:col>
      <xdr:colOff>101600</xdr:colOff>
      <xdr:row>38</xdr:row>
      <xdr:rowOff>132273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148799</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632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61443</xdr:rowOff>
    </xdr:from>
    <xdr:to>
      <xdr:col>85</xdr:col>
      <xdr:colOff>127000</xdr:colOff>
      <xdr:row>75</xdr:row>
      <xdr:rowOff>12141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748743"/>
          <a:ext cx="838200" cy="12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12141</xdr:rowOff>
    </xdr:from>
    <xdr:to>
      <xdr:col>81</xdr:col>
      <xdr:colOff>50800</xdr:colOff>
      <xdr:row>76</xdr:row>
      <xdr:rowOff>35319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870891"/>
          <a:ext cx="889000" cy="19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35319</xdr:rowOff>
    </xdr:from>
    <xdr:to>
      <xdr:col>76</xdr:col>
      <xdr:colOff>114300</xdr:colOff>
      <xdr:row>76</xdr:row>
      <xdr:rowOff>63475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65519"/>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63475</xdr:rowOff>
    </xdr:from>
    <xdr:to>
      <xdr:col>71</xdr:col>
      <xdr:colOff>177800</xdr:colOff>
      <xdr:row>76</xdr:row>
      <xdr:rowOff>106401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93675"/>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43235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36301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10643</xdr:rowOff>
    </xdr:from>
    <xdr:to>
      <xdr:col>85</xdr:col>
      <xdr:colOff>177800</xdr:colOff>
      <xdr:row>74</xdr:row>
      <xdr:rowOff>112243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69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33520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54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132791</xdr:rowOff>
    </xdr:from>
    <xdr:to>
      <xdr:col>81</xdr:col>
      <xdr:colOff>101600</xdr:colOff>
      <xdr:row>75</xdr:row>
      <xdr:rowOff>62941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82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79468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59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155969</xdr:rowOff>
    </xdr:from>
    <xdr:to>
      <xdr:col>76</xdr:col>
      <xdr:colOff>165100</xdr:colOff>
      <xdr:row>76</xdr:row>
      <xdr:rowOff>86119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102646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8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12675</xdr:rowOff>
    </xdr:from>
    <xdr:to>
      <xdr:col>72</xdr:col>
      <xdr:colOff>38100</xdr:colOff>
      <xdr:row>76</xdr:row>
      <xdr:rowOff>114275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4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130801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55601</xdr:rowOff>
    </xdr:from>
    <xdr:to>
      <xdr:col>67</xdr:col>
      <xdr:colOff>101600</xdr:colOff>
      <xdr:row>76</xdr:row>
      <xdr:rowOff>157201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8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6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2701</xdr:rowOff>
    </xdr:from>
    <xdr:to>
      <xdr:col>85</xdr:col>
      <xdr:colOff>127000</xdr:colOff>
      <xdr:row>99</xdr:row>
      <xdr:rowOff>26291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976251"/>
          <a:ext cx="838200" cy="2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76462</xdr:rowOff>
    </xdr:from>
    <xdr:to>
      <xdr:col>81</xdr:col>
      <xdr:colOff>50800</xdr:colOff>
      <xdr:row>99</xdr:row>
      <xdr:rowOff>2701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78562"/>
          <a:ext cx="889000" cy="9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76462</xdr:rowOff>
    </xdr:from>
    <xdr:to>
      <xdr:col>76</xdr:col>
      <xdr:colOff>114300</xdr:colOff>
      <xdr:row>99</xdr:row>
      <xdr:rowOff>4338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78562"/>
          <a:ext cx="889000" cy="9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4338</xdr:rowOff>
    </xdr:from>
    <xdr:to>
      <xdr:col>71</xdr:col>
      <xdr:colOff>177800</xdr:colOff>
      <xdr:row>99</xdr:row>
      <xdr:rowOff>32727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77888"/>
          <a:ext cx="889000" cy="2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30487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146941</xdr:rowOff>
    </xdr:from>
    <xdr:to>
      <xdr:col>85</xdr:col>
      <xdr:colOff>177800</xdr:colOff>
      <xdr:row>99</xdr:row>
      <xdr:rowOff>77091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61868</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6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123351</xdr:rowOff>
    </xdr:from>
    <xdr:to>
      <xdr:col>81</xdr:col>
      <xdr:colOff>101600</xdr:colOff>
      <xdr:row>99</xdr:row>
      <xdr:rowOff>53501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44628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701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25662</xdr:rowOff>
    </xdr:from>
    <xdr:to>
      <xdr:col>76</xdr:col>
      <xdr:colOff>165100</xdr:colOff>
      <xdr:row>98</xdr:row>
      <xdr:rowOff>127262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143789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6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124988</xdr:rowOff>
    </xdr:from>
    <xdr:to>
      <xdr:col>72</xdr:col>
      <xdr:colOff>38100</xdr:colOff>
      <xdr:row>99</xdr:row>
      <xdr:rowOff>55138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2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46265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701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153377</xdr:rowOff>
    </xdr:from>
    <xdr:to>
      <xdr:col>67</xdr:col>
      <xdr:colOff>101600</xdr:colOff>
      <xdr:row>99</xdr:row>
      <xdr:rowOff>83527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74654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4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25629</xdr:rowOff>
    </xdr:from>
    <xdr:to>
      <xdr:col>116</xdr:col>
      <xdr:colOff>63500</xdr:colOff>
      <xdr:row>38</xdr:row>
      <xdr:rowOff>29880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540729"/>
          <a:ext cx="8382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137348</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80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142832</xdr:rowOff>
    </xdr:from>
    <xdr:to>
      <xdr:col>111</xdr:col>
      <xdr:colOff>177800</xdr:colOff>
      <xdr:row>38</xdr:row>
      <xdr:rowOff>25629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486482"/>
          <a:ext cx="889000" cy="5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84015</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142832</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486482"/>
          <a:ext cx="889000" cy="16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96748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6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150531</xdr:rowOff>
    </xdr:from>
    <xdr:to>
      <xdr:col>116</xdr:col>
      <xdr:colOff>114300</xdr:colOff>
      <xdr:row>38</xdr:row>
      <xdr:rowOff>80680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494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109908</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2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146279</xdr:rowOff>
    </xdr:from>
    <xdr:to>
      <xdr:col>112</xdr:col>
      <xdr:colOff>38100</xdr:colOff>
      <xdr:row>38</xdr:row>
      <xdr:rowOff>76429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4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92956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92032</xdr:rowOff>
    </xdr:from>
    <xdr:to>
      <xdr:col>107</xdr:col>
      <xdr:colOff>101600</xdr:colOff>
      <xdr:row>38</xdr:row>
      <xdr:rowOff>22182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43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38709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1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150940</xdr:rowOff>
    </xdr:from>
    <xdr:to>
      <xdr:col>107</xdr:col>
      <xdr:colOff>50800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95040"/>
          <a:ext cx="8890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150940</xdr:rowOff>
    </xdr:from>
    <xdr:to>
      <xdr:col>102</xdr:col>
      <xdr:colOff>114300</xdr:colOff>
      <xdr:row>58</xdr:row>
      <xdr:rowOff>152330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95040"/>
          <a:ext cx="8890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100140</xdr:rowOff>
    </xdr:from>
    <xdr:to>
      <xdr:col>102</xdr:col>
      <xdr:colOff>165100</xdr:colOff>
      <xdr:row>59</xdr:row>
      <xdr:rowOff>30290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21417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13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101530</xdr:rowOff>
    </xdr:from>
    <xdr:to>
      <xdr:col>98</xdr:col>
      <xdr:colOff>38100</xdr:colOff>
      <xdr:row>59</xdr:row>
      <xdr:rowOff>31680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22807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13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126079</xdr:rowOff>
    </xdr:from>
    <xdr:to>
      <xdr:col>116</xdr:col>
      <xdr:colOff>63500</xdr:colOff>
      <xdr:row>74</xdr:row>
      <xdr:rowOff>165151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813379"/>
          <a:ext cx="838200" cy="3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165151</xdr:rowOff>
    </xdr:from>
    <xdr:to>
      <xdr:col>111</xdr:col>
      <xdr:colOff>177800</xdr:colOff>
      <xdr:row>75</xdr:row>
      <xdr:rowOff>7283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852451"/>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159169</xdr:rowOff>
    </xdr:from>
    <xdr:to>
      <xdr:col>107</xdr:col>
      <xdr:colOff>50800</xdr:colOff>
      <xdr:row>75</xdr:row>
      <xdr:rowOff>7283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846469"/>
          <a:ext cx="889000" cy="1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145853</xdr:rowOff>
    </xdr:from>
    <xdr:to>
      <xdr:col>102</xdr:col>
      <xdr:colOff>114300</xdr:colOff>
      <xdr:row>74</xdr:row>
      <xdr:rowOff>159169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490253"/>
          <a:ext cx="889000" cy="35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41743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75279</xdr:rowOff>
    </xdr:from>
    <xdr:to>
      <xdr:col>116</xdr:col>
      <xdr:colOff>114300</xdr:colOff>
      <xdr:row>75</xdr:row>
      <xdr:rowOff>5429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7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98156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6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114351</xdr:rowOff>
    </xdr:from>
    <xdr:to>
      <xdr:col>112</xdr:col>
      <xdr:colOff>38100</xdr:colOff>
      <xdr:row>75</xdr:row>
      <xdr:rowOff>44501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80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61028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7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127933</xdr:rowOff>
    </xdr:from>
    <xdr:to>
      <xdr:col>107</xdr:col>
      <xdr:colOff>101600</xdr:colOff>
      <xdr:row>75</xdr:row>
      <xdr:rowOff>58083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1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74610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59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108369</xdr:rowOff>
    </xdr:from>
    <xdr:to>
      <xdr:col>102</xdr:col>
      <xdr:colOff>165100</xdr:colOff>
      <xdr:row>75</xdr:row>
      <xdr:rowOff>38519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79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55046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7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95053</xdr:rowOff>
    </xdr:from>
    <xdr:to>
      <xdr:col>98</xdr:col>
      <xdr:colOff>38100</xdr:colOff>
      <xdr:row>73</xdr:row>
      <xdr:rowOff>25203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43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41730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21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災害復旧事業費については、昨年度まで実施していた市庁舎建替事業が終了したことにより、昨年度と比較して大きく減少した。しかし、異常気象による災害は毎年のように発生しており、引き続き全国平均よりも高い水準となる見込みである。</a:t>
          </a:r>
          <a:endParaRPr lang="ja-JP" altLang="ja-JP" sz="1400">
            <a:effectLst/>
          </a:endParaRPr>
        </a:p>
        <a:p>
          <a:r>
            <a:rPr kumimoji="1" lang="ja-JP" altLang="ja-JP" sz="1100">
              <a:solidFill>
                <a:schemeClr val="dk1"/>
              </a:solidFill>
              <a:effectLst/>
              <a:latin typeface="+mn-lt"/>
              <a:ea typeface="+mn-ea"/>
              <a:cs typeface="+mn-cs"/>
            </a:rPr>
            <a:t>普通建設事業費については、</a:t>
          </a:r>
          <a:r>
            <a:rPr kumimoji="1" lang="ja-JP" altLang="en-US" sz="1100">
              <a:solidFill>
                <a:schemeClr val="dk1"/>
              </a:solidFill>
              <a:effectLst/>
              <a:latin typeface="+mn-lt"/>
              <a:ea typeface="+mn-ea"/>
              <a:cs typeface="+mn-cs"/>
            </a:rPr>
            <a:t>公営住宅や総合体育館の空調などの新設により、新規整備分が大きく増加した。今後も老朽化等による大規模なインフラ整備事業が続くことが見込まれるため高い水準となる見込みである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公債費については、市庁舎建替事業の元利償還が始まったことにより大きく上昇しており、今後も大型事業が控えていることから、高い水準で推移していくものと見込んでいる。</a:t>
          </a:r>
          <a:endParaRPr lang="ja-JP" altLang="ja-JP" sz="1400">
            <a:effectLst/>
          </a:endParaRPr>
        </a:p>
        <a:p>
          <a:r>
            <a:rPr kumimoji="1" lang="ja-JP" altLang="ja-JP" sz="1100">
              <a:solidFill>
                <a:schemeClr val="dk1"/>
              </a:solidFill>
              <a:effectLst/>
              <a:latin typeface="+mn-lt"/>
              <a:ea typeface="+mn-ea"/>
              <a:cs typeface="+mn-cs"/>
            </a:rPr>
            <a:t>人口減少に伴い、住民一人当たりのコストの増加が今後も予想されることから、行政サービスの水準を落とすことなく事業の選択と集中を一層徹底し、効率的な財政運営に努めていく。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22,133
21,990
163.29
16,835,766
15,636,223
1,183,492
9,000,933
17,408,566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33499</xdr:rowOff>
    </xdr:from>
    <xdr:to>
      <xdr:col>24</xdr:col>
      <xdr:colOff>63500</xdr:colOff>
      <xdr:row>37</xdr:row>
      <xdr:rowOff>44472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377149"/>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44472</xdr:rowOff>
    </xdr:from>
    <xdr:to>
      <xdr:col>19</xdr:col>
      <xdr:colOff>177800</xdr:colOff>
      <xdr:row>37</xdr:row>
      <xdr:rowOff>62499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388122"/>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52048</xdr:rowOff>
    </xdr:from>
    <xdr:to>
      <xdr:col>15</xdr:col>
      <xdr:colOff>50800</xdr:colOff>
      <xdr:row>37</xdr:row>
      <xdr:rowOff>62499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395698"/>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44798</xdr:rowOff>
    </xdr:from>
    <xdr:to>
      <xdr:col>10</xdr:col>
      <xdr:colOff>114300</xdr:colOff>
      <xdr:row>37</xdr:row>
      <xdr:rowOff>52048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388448"/>
          <a:ext cx="8890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155893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49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142830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48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154149</xdr:rowOff>
    </xdr:from>
    <xdr:to>
      <xdr:col>24</xdr:col>
      <xdr:colOff>114300</xdr:colOff>
      <xdr:row>37</xdr:row>
      <xdr:rowOff>84299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2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5576</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7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165122</xdr:rowOff>
    </xdr:from>
    <xdr:to>
      <xdr:col>20</xdr:col>
      <xdr:colOff>38100</xdr:colOff>
      <xdr:row>37</xdr:row>
      <xdr:rowOff>95272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3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111799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11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11699</xdr:rowOff>
    </xdr:from>
    <xdr:to>
      <xdr:col>15</xdr:col>
      <xdr:colOff>101600</xdr:colOff>
      <xdr:row>37</xdr:row>
      <xdr:rowOff>113299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129826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1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1248</xdr:rowOff>
    </xdr:from>
    <xdr:to>
      <xdr:col>10</xdr:col>
      <xdr:colOff>165100</xdr:colOff>
      <xdr:row>37</xdr:row>
      <xdr:rowOff>102848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4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119375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12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165448</xdr:rowOff>
    </xdr:from>
    <xdr:to>
      <xdr:col>6</xdr:col>
      <xdr:colOff>38100</xdr:colOff>
      <xdr:row>37</xdr:row>
      <xdr:rowOff>95598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112125</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11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54030</xdr:rowOff>
    </xdr:from>
    <xdr:to>
      <xdr:col>24</xdr:col>
      <xdr:colOff>63500</xdr:colOff>
      <xdr:row>58</xdr:row>
      <xdr:rowOff>61568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98130"/>
          <a:ext cx="838200" cy="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164719</xdr:rowOff>
    </xdr:from>
    <xdr:to>
      <xdr:col>19</xdr:col>
      <xdr:colOff>177800</xdr:colOff>
      <xdr:row>58</xdr:row>
      <xdr:rowOff>61568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37369"/>
          <a:ext cx="889000" cy="6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33664</xdr:rowOff>
    </xdr:from>
    <xdr:to>
      <xdr:col>15</xdr:col>
      <xdr:colOff>50800</xdr:colOff>
      <xdr:row>57</xdr:row>
      <xdr:rowOff>164719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06314"/>
          <a:ext cx="889000" cy="13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33664</xdr:rowOff>
    </xdr:from>
    <xdr:to>
      <xdr:col>10</xdr:col>
      <xdr:colOff>114300</xdr:colOff>
      <xdr:row>58</xdr:row>
      <xdr:rowOff>63550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06314"/>
          <a:ext cx="889000" cy="20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64821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119860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3230</xdr:rowOff>
    </xdr:from>
    <xdr:to>
      <xdr:col>24</xdr:col>
      <xdr:colOff>114300</xdr:colOff>
      <xdr:row>58</xdr:row>
      <xdr:rowOff>104830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4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10768</xdr:rowOff>
    </xdr:from>
    <xdr:to>
      <xdr:col>20</xdr:col>
      <xdr:colOff>38100</xdr:colOff>
      <xdr:row>58</xdr:row>
      <xdr:rowOff>112368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5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103495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4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113919</xdr:rowOff>
    </xdr:from>
    <xdr:to>
      <xdr:col>15</xdr:col>
      <xdr:colOff>101600</xdr:colOff>
      <xdr:row>58</xdr:row>
      <xdr:rowOff>44069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60596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66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154314</xdr:rowOff>
    </xdr:from>
    <xdr:to>
      <xdr:col>10</xdr:col>
      <xdr:colOff>165100</xdr:colOff>
      <xdr:row>57</xdr:row>
      <xdr:rowOff>84464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5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75591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4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12750</xdr:rowOff>
    </xdr:from>
    <xdr:to>
      <xdr:col>6</xdr:col>
      <xdr:colOff>38100</xdr:colOff>
      <xdr:row>58</xdr:row>
      <xdr:rowOff>114350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105477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100023</xdr:rowOff>
    </xdr:from>
    <xdr:to>
      <xdr:col>24</xdr:col>
      <xdr:colOff>63500</xdr:colOff>
      <xdr:row>75</xdr:row>
      <xdr:rowOff>162568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58773"/>
          <a:ext cx="8382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105262</xdr:rowOff>
    </xdr:from>
    <xdr:to>
      <xdr:col>19</xdr:col>
      <xdr:colOff>177800</xdr:colOff>
      <xdr:row>75</xdr:row>
      <xdr:rowOff>162568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64012"/>
          <a:ext cx="889000" cy="5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105262</xdr:rowOff>
    </xdr:from>
    <xdr:to>
      <xdr:col>15</xdr:col>
      <xdr:colOff>50800</xdr:colOff>
      <xdr:row>76</xdr:row>
      <xdr:rowOff>48177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64012"/>
          <a:ext cx="889000" cy="1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48177</xdr:rowOff>
    </xdr:from>
    <xdr:to>
      <xdr:col>10</xdr:col>
      <xdr:colOff>114300</xdr:colOff>
      <xdr:row>76</xdr:row>
      <xdr:rowOff>63278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78377"/>
          <a:ext cx="889000" cy="1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36002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53745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49223</xdr:rowOff>
    </xdr:from>
    <xdr:to>
      <xdr:col>24</xdr:col>
      <xdr:colOff>114300</xdr:colOff>
      <xdr:row>75</xdr:row>
      <xdr:rowOff>150822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079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72100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5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111768</xdr:rowOff>
    </xdr:from>
    <xdr:to>
      <xdr:col>20</xdr:col>
      <xdr:colOff>38100</xdr:colOff>
      <xdr:row>76</xdr:row>
      <xdr:rowOff>41917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705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58445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4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54462</xdr:rowOff>
    </xdr:from>
    <xdr:to>
      <xdr:col>15</xdr:col>
      <xdr:colOff>101600</xdr:colOff>
      <xdr:row>75</xdr:row>
      <xdr:rowOff>156062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1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1139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8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168827</xdr:rowOff>
    </xdr:from>
    <xdr:to>
      <xdr:col>10</xdr:col>
      <xdr:colOff>165100</xdr:colOff>
      <xdr:row>76</xdr:row>
      <xdr:rowOff>98977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115503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0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12478</xdr:rowOff>
    </xdr:from>
    <xdr:to>
      <xdr:col>6</xdr:col>
      <xdr:colOff>38100</xdr:colOff>
      <xdr:row>76</xdr:row>
      <xdr:rowOff>114078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130606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98788</xdr:rowOff>
    </xdr:from>
    <xdr:to>
      <xdr:col>24</xdr:col>
      <xdr:colOff>63500</xdr:colOff>
      <xdr:row>95</xdr:row>
      <xdr:rowOff>107612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86538"/>
          <a:ext cx="8382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28647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85461</xdr:rowOff>
    </xdr:from>
    <xdr:to>
      <xdr:col>19</xdr:col>
      <xdr:colOff>177800</xdr:colOff>
      <xdr:row>95</xdr:row>
      <xdr:rowOff>107612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373211"/>
          <a:ext cx="889000" cy="2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85461</xdr:rowOff>
    </xdr:from>
    <xdr:to>
      <xdr:col>15</xdr:col>
      <xdr:colOff>50800</xdr:colOff>
      <xdr:row>95</xdr:row>
      <xdr:rowOff>110911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73211"/>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111219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104062</xdr:rowOff>
    </xdr:from>
    <xdr:to>
      <xdr:col>10</xdr:col>
      <xdr:colOff>114300</xdr:colOff>
      <xdr:row>95</xdr:row>
      <xdr:rowOff>110911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391812"/>
          <a:ext cx="889000" cy="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121238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47988</xdr:rowOff>
    </xdr:from>
    <xdr:to>
      <xdr:col>24</xdr:col>
      <xdr:colOff>114300</xdr:colOff>
      <xdr:row>95</xdr:row>
      <xdr:rowOff>149588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70865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8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56812</xdr:rowOff>
    </xdr:from>
    <xdr:to>
      <xdr:col>20</xdr:col>
      <xdr:colOff>38100</xdr:colOff>
      <xdr:row>95</xdr:row>
      <xdr:rowOff>158412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4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3489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1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34661</xdr:rowOff>
    </xdr:from>
    <xdr:to>
      <xdr:col>15</xdr:col>
      <xdr:colOff>101600</xdr:colOff>
      <xdr:row>95</xdr:row>
      <xdr:rowOff>136261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2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152788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9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60111</xdr:rowOff>
    </xdr:from>
    <xdr:to>
      <xdr:col>10</xdr:col>
      <xdr:colOff>165100</xdr:colOff>
      <xdr:row>95</xdr:row>
      <xdr:rowOff>161711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4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6788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2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53262</xdr:rowOff>
    </xdr:from>
    <xdr:to>
      <xdr:col>6</xdr:col>
      <xdr:colOff>38100</xdr:colOff>
      <xdr:row>95</xdr:row>
      <xdr:rowOff>154862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4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171389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1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123241</xdr:rowOff>
    </xdr:from>
    <xdr:to>
      <xdr:col>55</xdr:col>
      <xdr:colOff>0</xdr:colOff>
      <xdr:row>37</xdr:row>
      <xdr:rowOff>128041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66891"/>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128041</xdr:rowOff>
    </xdr:from>
    <xdr:to>
      <xdr:col>50</xdr:col>
      <xdr:colOff>114300</xdr:colOff>
      <xdr:row>37</xdr:row>
      <xdr:rowOff>138557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71691"/>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138557</xdr:rowOff>
    </xdr:from>
    <xdr:to>
      <xdr:col>45</xdr:col>
      <xdr:colOff>177800</xdr:colOff>
      <xdr:row>37</xdr:row>
      <xdr:rowOff>166675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82207"/>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166675</xdr:rowOff>
    </xdr:from>
    <xdr:to>
      <xdr:col>41</xdr:col>
      <xdr:colOff>50800</xdr:colOff>
      <xdr:row>38</xdr:row>
      <xdr:rowOff>2311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10325"/>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25747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72441</xdr:rowOff>
    </xdr:from>
    <xdr:to>
      <xdr:col>55</xdr:col>
      <xdr:colOff>50800</xdr:colOff>
      <xdr:row>38</xdr:row>
      <xdr:rowOff>2591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95318</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67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77241</xdr:rowOff>
    </xdr:from>
    <xdr:to>
      <xdr:col>50</xdr:col>
      <xdr:colOff>165100</xdr:colOff>
      <xdr:row>38</xdr:row>
      <xdr:rowOff>7392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20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23918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19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87757</xdr:rowOff>
    </xdr:from>
    <xdr:to>
      <xdr:col>46</xdr:col>
      <xdr:colOff>38100</xdr:colOff>
      <xdr:row>38</xdr:row>
      <xdr:rowOff>17907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34434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20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115875</xdr:rowOff>
    </xdr:from>
    <xdr:to>
      <xdr:col>41</xdr:col>
      <xdr:colOff>101600</xdr:colOff>
      <xdr:row>38</xdr:row>
      <xdr:rowOff>46025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37152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52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122961</xdr:rowOff>
    </xdr:from>
    <xdr:to>
      <xdr:col>36</xdr:col>
      <xdr:colOff>165100</xdr:colOff>
      <xdr:row>38</xdr:row>
      <xdr:rowOff>53111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44238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59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33725</xdr:rowOff>
    </xdr:from>
    <xdr:to>
      <xdr:col>55</xdr:col>
      <xdr:colOff>0</xdr:colOff>
      <xdr:row>57</xdr:row>
      <xdr:rowOff>47041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06375"/>
          <a:ext cx="8382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21648</xdr:rowOff>
    </xdr:from>
    <xdr:to>
      <xdr:col>50</xdr:col>
      <xdr:colOff>114300</xdr:colOff>
      <xdr:row>57</xdr:row>
      <xdr:rowOff>47041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94298"/>
          <a:ext cx="889000" cy="2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48108</xdr:rowOff>
    </xdr:from>
    <xdr:to>
      <xdr:col>45</xdr:col>
      <xdr:colOff>177800</xdr:colOff>
      <xdr:row>57</xdr:row>
      <xdr:rowOff>21648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49308"/>
          <a:ext cx="889000" cy="14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48108</xdr:rowOff>
    </xdr:from>
    <xdr:to>
      <xdr:col>41</xdr:col>
      <xdr:colOff>50800</xdr:colOff>
      <xdr:row>56</xdr:row>
      <xdr:rowOff>155626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49308"/>
          <a:ext cx="889000" cy="1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154375</xdr:rowOff>
    </xdr:from>
    <xdr:to>
      <xdr:col>55</xdr:col>
      <xdr:colOff>50800</xdr:colOff>
      <xdr:row>57</xdr:row>
      <xdr:rowOff>84525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132802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3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167691</xdr:rowOff>
    </xdr:from>
    <xdr:to>
      <xdr:col>50</xdr:col>
      <xdr:colOff>165100</xdr:colOff>
      <xdr:row>57</xdr:row>
      <xdr:rowOff>97841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6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88968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86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142298</xdr:rowOff>
    </xdr:from>
    <xdr:to>
      <xdr:col>46</xdr:col>
      <xdr:colOff>38100</xdr:colOff>
      <xdr:row>57</xdr:row>
      <xdr:rowOff>72448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63575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8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168758</xdr:rowOff>
    </xdr:from>
    <xdr:to>
      <xdr:col>41</xdr:col>
      <xdr:colOff>101600</xdr:colOff>
      <xdr:row>56</xdr:row>
      <xdr:rowOff>98908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115435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37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104826</xdr:rowOff>
    </xdr:from>
    <xdr:to>
      <xdr:col>36</xdr:col>
      <xdr:colOff>165100</xdr:colOff>
      <xdr:row>57</xdr:row>
      <xdr:rowOff>34976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0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51503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48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116650</xdr:rowOff>
    </xdr:from>
    <xdr:to>
      <xdr:col>55</xdr:col>
      <xdr:colOff>0</xdr:colOff>
      <xdr:row>77</xdr:row>
      <xdr:rowOff>19177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46850"/>
          <a:ext cx="838200" cy="7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116650</xdr:rowOff>
    </xdr:from>
    <xdr:to>
      <xdr:col>50</xdr:col>
      <xdr:colOff>114300</xdr:colOff>
      <xdr:row>76</xdr:row>
      <xdr:rowOff>125718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46850"/>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23902</xdr:rowOff>
    </xdr:from>
    <xdr:to>
      <xdr:col>45</xdr:col>
      <xdr:colOff>177800</xdr:colOff>
      <xdr:row>76</xdr:row>
      <xdr:rowOff>125718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882652"/>
          <a:ext cx="889000" cy="27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23902</xdr:rowOff>
    </xdr:from>
    <xdr:to>
      <xdr:col>41</xdr:col>
      <xdr:colOff>50800</xdr:colOff>
      <xdr:row>78</xdr:row>
      <xdr:rowOff>15647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882652"/>
          <a:ext cx="889000" cy="50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56430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37076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139827</xdr:rowOff>
    </xdr:from>
    <xdr:to>
      <xdr:col>55</xdr:col>
      <xdr:colOff>50800</xdr:colOff>
      <xdr:row>77</xdr:row>
      <xdr:rowOff>69977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7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162704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2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65850</xdr:rowOff>
    </xdr:from>
    <xdr:to>
      <xdr:col>50</xdr:col>
      <xdr:colOff>165100</xdr:colOff>
      <xdr:row>76</xdr:row>
      <xdr:rowOff>167450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12526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74918</xdr:rowOff>
    </xdr:from>
    <xdr:to>
      <xdr:col>46</xdr:col>
      <xdr:colOff>38100</xdr:colOff>
      <xdr:row>77</xdr:row>
      <xdr:rowOff>5068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21594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144552</xdr:rowOff>
    </xdr:from>
    <xdr:to>
      <xdr:col>41</xdr:col>
      <xdr:colOff>101600</xdr:colOff>
      <xdr:row>75</xdr:row>
      <xdr:rowOff>74702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83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91229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60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136297</xdr:rowOff>
    </xdr:from>
    <xdr:to>
      <xdr:col>36</xdr:col>
      <xdr:colOff>165100</xdr:colOff>
      <xdr:row>78</xdr:row>
      <xdr:rowOff>66447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57574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3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42783</xdr:rowOff>
    </xdr:from>
    <xdr:to>
      <xdr:col>55</xdr:col>
      <xdr:colOff>0</xdr:colOff>
      <xdr:row>97</xdr:row>
      <xdr:rowOff>97410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73433"/>
          <a:ext cx="838200" cy="5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19465</xdr:rowOff>
    </xdr:from>
    <xdr:to>
      <xdr:col>50</xdr:col>
      <xdr:colOff>114300</xdr:colOff>
      <xdr:row>97</xdr:row>
      <xdr:rowOff>42783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50115"/>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19465</xdr:rowOff>
    </xdr:from>
    <xdr:to>
      <xdr:col>45</xdr:col>
      <xdr:colOff>177800</xdr:colOff>
      <xdr:row>97</xdr:row>
      <xdr:rowOff>49065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50115"/>
          <a:ext cx="889000" cy="2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33089</xdr:rowOff>
    </xdr:from>
    <xdr:to>
      <xdr:col>41</xdr:col>
      <xdr:colOff>50800</xdr:colOff>
      <xdr:row>97</xdr:row>
      <xdr:rowOff>49065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63739"/>
          <a:ext cx="889000" cy="1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46610</xdr:rowOff>
    </xdr:from>
    <xdr:to>
      <xdr:col>55</xdr:col>
      <xdr:colOff>50800</xdr:colOff>
      <xdr:row>97</xdr:row>
      <xdr:rowOff>148210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142048</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163433</xdr:rowOff>
    </xdr:from>
    <xdr:to>
      <xdr:col>50</xdr:col>
      <xdr:colOff>165100</xdr:colOff>
      <xdr:row>97</xdr:row>
      <xdr:rowOff>93583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2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110110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9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140115</xdr:rowOff>
    </xdr:from>
    <xdr:to>
      <xdr:col>46</xdr:col>
      <xdr:colOff>38100</xdr:colOff>
      <xdr:row>97</xdr:row>
      <xdr:rowOff>70265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9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86792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37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169715</xdr:rowOff>
    </xdr:from>
    <xdr:to>
      <xdr:col>41</xdr:col>
      <xdr:colOff>101600</xdr:colOff>
      <xdr:row>97</xdr:row>
      <xdr:rowOff>99865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2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90992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153739</xdr:rowOff>
    </xdr:from>
    <xdr:to>
      <xdr:col>36</xdr:col>
      <xdr:colOff>165100</xdr:colOff>
      <xdr:row>97</xdr:row>
      <xdr:rowOff>83889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1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100416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8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25209</xdr:rowOff>
    </xdr:from>
    <xdr:to>
      <xdr:col>85</xdr:col>
      <xdr:colOff>127000</xdr:colOff>
      <xdr:row>37</xdr:row>
      <xdr:rowOff>33630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68859"/>
          <a:ext cx="83820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24257</xdr:rowOff>
    </xdr:from>
    <xdr:to>
      <xdr:col>81</xdr:col>
      <xdr:colOff>50800</xdr:colOff>
      <xdr:row>37</xdr:row>
      <xdr:rowOff>33630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67907"/>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169799</xdr:rowOff>
    </xdr:from>
    <xdr:to>
      <xdr:col>76</xdr:col>
      <xdr:colOff>114300</xdr:colOff>
      <xdr:row>37</xdr:row>
      <xdr:rowOff>24257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41999"/>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116078</xdr:rowOff>
    </xdr:from>
    <xdr:to>
      <xdr:col>71</xdr:col>
      <xdr:colOff>177800</xdr:colOff>
      <xdr:row>36</xdr:row>
      <xdr:rowOff>169799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88278"/>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163415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145859</xdr:rowOff>
    </xdr:from>
    <xdr:to>
      <xdr:col>85</xdr:col>
      <xdr:colOff>177800</xdr:colOff>
      <xdr:row>37</xdr:row>
      <xdr:rowOff>76009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60786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3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154280</xdr:rowOff>
    </xdr:from>
    <xdr:to>
      <xdr:col>81</xdr:col>
      <xdr:colOff>101600</xdr:colOff>
      <xdr:row>37</xdr:row>
      <xdr:rowOff>84430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75557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1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144907</xdr:rowOff>
    </xdr:from>
    <xdr:to>
      <xdr:col>76</xdr:col>
      <xdr:colOff>165100</xdr:colOff>
      <xdr:row>37</xdr:row>
      <xdr:rowOff>75057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66184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118999</xdr:rowOff>
    </xdr:from>
    <xdr:to>
      <xdr:col>72</xdr:col>
      <xdr:colOff>38100</xdr:colOff>
      <xdr:row>37</xdr:row>
      <xdr:rowOff>49149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40276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8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65278</xdr:rowOff>
    </xdr:from>
    <xdr:to>
      <xdr:col>67</xdr:col>
      <xdr:colOff>101600</xdr:colOff>
      <xdr:row>36</xdr:row>
      <xdr:rowOff>166878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11955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1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150703</xdr:rowOff>
    </xdr:from>
    <xdr:to>
      <xdr:col>85</xdr:col>
      <xdr:colOff>127000</xdr:colOff>
      <xdr:row>57</xdr:row>
      <xdr:rowOff>61496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51903"/>
          <a:ext cx="838200" cy="8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61496</xdr:rowOff>
    </xdr:from>
    <xdr:to>
      <xdr:col>81</xdr:col>
      <xdr:colOff>50800</xdr:colOff>
      <xdr:row>57</xdr:row>
      <xdr:rowOff>72072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34146"/>
          <a:ext cx="889000" cy="1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27488</xdr:rowOff>
    </xdr:from>
    <xdr:to>
      <xdr:col>76</xdr:col>
      <xdr:colOff>114300</xdr:colOff>
      <xdr:row>57</xdr:row>
      <xdr:rowOff>72072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00138"/>
          <a:ext cx="889000" cy="4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148310</xdr:rowOff>
    </xdr:from>
    <xdr:to>
      <xdr:col>71</xdr:col>
      <xdr:colOff>177800</xdr:colOff>
      <xdr:row>57</xdr:row>
      <xdr:rowOff>27488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49510"/>
          <a:ext cx="889000" cy="5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144543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17898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99903</xdr:rowOff>
    </xdr:from>
    <xdr:to>
      <xdr:col>85</xdr:col>
      <xdr:colOff>177800</xdr:colOff>
      <xdr:row>57</xdr:row>
      <xdr:rowOff>30053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0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78330</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7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10696</xdr:rowOff>
    </xdr:from>
    <xdr:to>
      <xdr:col>81</xdr:col>
      <xdr:colOff>101600</xdr:colOff>
      <xdr:row>57</xdr:row>
      <xdr:rowOff>112296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8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103423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7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21272</xdr:rowOff>
    </xdr:from>
    <xdr:to>
      <xdr:col>76</xdr:col>
      <xdr:colOff>165100</xdr:colOff>
      <xdr:row>57</xdr:row>
      <xdr:rowOff>122872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113999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148138</xdr:rowOff>
    </xdr:from>
    <xdr:to>
      <xdr:col>72</xdr:col>
      <xdr:colOff>38100</xdr:colOff>
      <xdr:row>57</xdr:row>
      <xdr:rowOff>78288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4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69415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4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97510</xdr:rowOff>
    </xdr:from>
    <xdr:to>
      <xdr:col>67</xdr:col>
      <xdr:colOff>101600</xdr:colOff>
      <xdr:row>57</xdr:row>
      <xdr:rowOff>27660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18787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4108</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3205758"/>
          <a:ext cx="1269" cy="43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109898</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544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122235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98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77</xdr:row>
      <xdr:rowOff>4108</xdr:rowOff>
    </xdr:from>
    <xdr:to>
      <xdr:col>86</xdr:col>
      <xdr:colOff>25400</xdr:colOff>
      <xdr:row>77</xdr:row>
      <xdr:rowOff>4108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205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132941</xdr:rowOff>
    </xdr:from>
    <xdr:to>
      <xdr:col>85</xdr:col>
      <xdr:colOff>127000</xdr:colOff>
      <xdr:row>79</xdr:row>
      <xdr:rowOff>65056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06041"/>
          <a:ext cx="838200" cy="10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27348</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00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4471</xdr:rowOff>
    </xdr:from>
    <xdr:to>
      <xdr:col>85</xdr:col>
      <xdr:colOff>177800</xdr:colOff>
      <xdr:row>79</xdr:row>
      <xdr:rowOff>106071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4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138513</xdr:rowOff>
    </xdr:from>
    <xdr:to>
      <xdr:col>81</xdr:col>
      <xdr:colOff>50800</xdr:colOff>
      <xdr:row>78</xdr:row>
      <xdr:rowOff>132941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140013"/>
          <a:ext cx="889000" cy="136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155705</xdr:rowOff>
    </xdr:from>
    <xdr:to>
      <xdr:col>81</xdr:col>
      <xdr:colOff>101600</xdr:colOff>
      <xdr:row>79</xdr:row>
      <xdr:rowOff>85855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2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76982</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62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138513</xdr:rowOff>
    </xdr:from>
    <xdr:to>
      <xdr:col>76</xdr:col>
      <xdr:colOff>114300</xdr:colOff>
      <xdr:row>74</xdr:row>
      <xdr:rowOff>105693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2140013"/>
          <a:ext cx="889000" cy="65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134838</xdr:rowOff>
    </xdr:from>
    <xdr:to>
      <xdr:col>76</xdr:col>
      <xdr:colOff>165100</xdr:colOff>
      <xdr:row>79</xdr:row>
      <xdr:rowOff>64988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56115</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6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105693</xdr:rowOff>
    </xdr:from>
    <xdr:to>
      <xdr:col>71</xdr:col>
      <xdr:colOff>177800</xdr:colOff>
      <xdr:row>78</xdr:row>
      <xdr:rowOff>81473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2792993"/>
          <a:ext cx="889000" cy="66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68554</xdr:rowOff>
    </xdr:from>
    <xdr:to>
      <xdr:col>72</xdr:col>
      <xdr:colOff>38100</xdr:colOff>
      <xdr:row>78</xdr:row>
      <xdr:rowOff>170154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161281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132814</xdr:rowOff>
    </xdr:from>
    <xdr:to>
      <xdr:col>67</xdr:col>
      <xdr:colOff>101600</xdr:colOff>
      <xdr:row>79</xdr:row>
      <xdr:rowOff>62964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54091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5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14256</xdr:rowOff>
    </xdr:from>
    <xdr:to>
      <xdr:col>85</xdr:col>
      <xdr:colOff>177800</xdr:colOff>
      <xdr:row>79</xdr:row>
      <xdr:rowOff>115856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5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154347</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2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82141</xdr:rowOff>
    </xdr:from>
    <xdr:to>
      <xdr:col>81</xdr:col>
      <xdr:colOff>101600</xdr:colOff>
      <xdr:row>79</xdr:row>
      <xdr:rowOff>12291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5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28818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23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87713</xdr:rowOff>
    </xdr:from>
    <xdr:to>
      <xdr:col>76</xdr:col>
      <xdr:colOff>165100</xdr:colOff>
      <xdr:row>71</xdr:row>
      <xdr:rowOff>17863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08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34390</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292795" y="1186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54893</xdr:rowOff>
    </xdr:from>
    <xdr:to>
      <xdr:col>72</xdr:col>
      <xdr:colOff>38100</xdr:colOff>
      <xdr:row>74</xdr:row>
      <xdr:rowOff>156493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7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51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30673</xdr:rowOff>
    </xdr:from>
    <xdr:to>
      <xdr:col>67</xdr:col>
      <xdr:colOff>101600</xdr:colOff>
      <xdr:row>78</xdr:row>
      <xdr:rowOff>132273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148800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7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61443</xdr:rowOff>
    </xdr:from>
    <xdr:to>
      <xdr:col>85</xdr:col>
      <xdr:colOff>127000</xdr:colOff>
      <xdr:row>95</xdr:row>
      <xdr:rowOff>12142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177743"/>
          <a:ext cx="838200" cy="1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12142</xdr:rowOff>
    </xdr:from>
    <xdr:to>
      <xdr:col>81</xdr:col>
      <xdr:colOff>50800</xdr:colOff>
      <xdr:row>96</xdr:row>
      <xdr:rowOff>35319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299892"/>
          <a:ext cx="889000" cy="19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35319</xdr:rowOff>
    </xdr:from>
    <xdr:to>
      <xdr:col>76</xdr:col>
      <xdr:colOff>114300</xdr:colOff>
      <xdr:row>96</xdr:row>
      <xdr:rowOff>63475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94519"/>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63475</xdr:rowOff>
    </xdr:from>
    <xdr:to>
      <xdr:col>71</xdr:col>
      <xdr:colOff>177800</xdr:colOff>
      <xdr:row>96</xdr:row>
      <xdr:rowOff>106401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22675"/>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43235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35552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10643</xdr:rowOff>
    </xdr:from>
    <xdr:to>
      <xdr:col>85</xdr:col>
      <xdr:colOff>177800</xdr:colOff>
      <xdr:row>94</xdr:row>
      <xdr:rowOff>112243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1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33520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9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132792</xdr:rowOff>
    </xdr:from>
    <xdr:to>
      <xdr:col>81</xdr:col>
      <xdr:colOff>101600</xdr:colOff>
      <xdr:row>95</xdr:row>
      <xdr:rowOff>62942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24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79469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0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155969</xdr:rowOff>
    </xdr:from>
    <xdr:to>
      <xdr:col>76</xdr:col>
      <xdr:colOff>165100</xdr:colOff>
      <xdr:row>96</xdr:row>
      <xdr:rowOff>86119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102646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12675</xdr:rowOff>
    </xdr:from>
    <xdr:to>
      <xdr:col>72</xdr:col>
      <xdr:colOff>38100</xdr:colOff>
      <xdr:row>96</xdr:row>
      <xdr:rowOff>114275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130802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4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55601</xdr:rowOff>
    </xdr:from>
    <xdr:to>
      <xdr:col>67</xdr:col>
      <xdr:colOff>101600</xdr:colOff>
      <xdr:row>96</xdr:row>
      <xdr:rowOff>157201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1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2278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9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災害復旧事業費については、昨年度まで実施していた市庁舎建替事業が終了したことにより、昨年度と比較して大きく減少した。しかし、異常気象による災害は毎年のように発生しており、引き続き全国平均よりも高い水準となる見込みで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民生費については、</a:t>
          </a:r>
          <a:r>
            <a:rPr kumimoji="1" lang="ja-JP" altLang="en-US" sz="1100">
              <a:solidFill>
                <a:schemeClr val="dk1"/>
              </a:solidFill>
              <a:effectLst/>
              <a:latin typeface="+mn-lt"/>
              <a:ea typeface="+mn-ea"/>
              <a:cs typeface="+mn-cs"/>
            </a:rPr>
            <a:t>低所得者への価格高騰緊急支援給付事業</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大きく増額した。</a:t>
          </a:r>
          <a:r>
            <a:rPr kumimoji="1" lang="ja-JP" altLang="ja-JP" sz="1100">
              <a:solidFill>
                <a:schemeClr val="dk1"/>
              </a:solidFill>
              <a:effectLst/>
              <a:latin typeface="+mn-lt"/>
              <a:ea typeface="+mn-ea"/>
              <a:cs typeface="+mn-cs"/>
            </a:rPr>
            <a:t>高齢化が進む本市においては他市平均と比較して高い水準となっている。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公債費については、市庁舎建替事業の元利償還が始まったことにより大きく上昇しており、今後も大型事業が控えていることから、高い水準で推移していくものと見込んでいる。</a:t>
          </a:r>
          <a:endParaRPr lang="ja-JP" altLang="ja-JP" sz="1400">
            <a:effectLst/>
          </a:endParaRPr>
        </a:p>
        <a:p>
          <a:r>
            <a:rPr kumimoji="1" lang="ja-JP" altLang="ja-JP" sz="1100">
              <a:solidFill>
                <a:schemeClr val="dk1"/>
              </a:solidFill>
              <a:effectLst/>
              <a:latin typeface="+mn-lt"/>
              <a:ea typeface="+mn-ea"/>
              <a:cs typeface="+mn-cs"/>
            </a:rPr>
            <a:t>人口減少に伴い、住民一人当たりのコストの増加が今後も予想されることから、行政サービスの水準を落とすことなく事業の選択と集中を一層徹底し、効率的な財政運営に努めていく。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財政調整基金は、財政健全化の取組みにより約</a:t>
          </a:r>
          <a:r>
            <a:rPr kumimoji="1" lang="en-US" altLang="ja-JP" sz="1100">
              <a:solidFill>
                <a:schemeClr val="dk1"/>
              </a:solidFill>
              <a:effectLst/>
              <a:latin typeface="+mn-lt"/>
              <a:ea typeface="+mn-ea"/>
              <a:cs typeface="+mn-cs"/>
            </a:rPr>
            <a:t>700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円を積み立てたことから、標準財政規模比で</a:t>
          </a:r>
          <a:r>
            <a:rPr kumimoji="1" lang="en-US" altLang="ja-JP" sz="1100">
              <a:solidFill>
                <a:schemeClr val="dk1"/>
              </a:solidFill>
              <a:effectLst/>
              <a:latin typeface="+mn-lt"/>
              <a:ea typeface="+mn-ea"/>
              <a:cs typeface="+mn-cs"/>
            </a:rPr>
            <a:t>7.26</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実質単年度収支については、約</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続けて黒字になったが、物価高騰、人件費増等による経費の増加が見込まれる中、公債費の償還、公共施設の維持・整備等に対応しつつ、少子高齢化、人口減少社会を見据えた施策を展開する必要があるため、引き続き、財政健全化に向けた取組みを進め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分子側の連結実質黒字額について、</a:t>
          </a:r>
          <a:r>
            <a:rPr kumimoji="1" lang="ja-JP" altLang="en-US" sz="1100">
              <a:solidFill>
                <a:sysClr val="windowText" lastClr="000000"/>
              </a:solidFill>
              <a:effectLst/>
              <a:latin typeface="+mn-lt"/>
              <a:ea typeface="+mn-ea"/>
              <a:cs typeface="+mn-cs"/>
            </a:rPr>
            <a:t>一般</a:t>
          </a:r>
          <a:r>
            <a:rPr kumimoji="1" lang="ja-JP" altLang="ja-JP" sz="1100">
              <a:solidFill>
                <a:sysClr val="windowText" lastClr="000000"/>
              </a:solidFill>
              <a:effectLst/>
              <a:latin typeface="+mn-lt"/>
              <a:ea typeface="+mn-ea"/>
              <a:cs typeface="+mn-cs"/>
            </a:rPr>
            <a:t>会計の実質収支額が</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89</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（標準財政規模比</a:t>
          </a:r>
          <a:r>
            <a:rPr kumimoji="1" lang="en-US" altLang="ja-JP" sz="1100">
              <a:solidFill>
                <a:sysClr val="windowText" lastClr="000000"/>
              </a:solidFill>
              <a:effectLst/>
              <a:latin typeface="+mn-lt"/>
              <a:ea typeface="+mn-ea"/>
              <a:cs typeface="+mn-cs"/>
            </a:rPr>
            <a:t>0.61</a:t>
          </a:r>
          <a:r>
            <a:rPr kumimoji="1" lang="ja-JP" altLang="en-US" sz="1100">
              <a:solidFill>
                <a:sysClr val="windowText" lastClr="000000"/>
              </a:solidFill>
              <a:effectLst/>
              <a:latin typeface="+mn-lt"/>
              <a:ea typeface="+mn-ea"/>
              <a:cs typeface="+mn-cs"/>
            </a:rPr>
            <a:t>ポイント増加</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たが</a:t>
          </a:r>
          <a:r>
            <a:rPr kumimoji="1" lang="ja-JP" altLang="ja-JP" sz="1100">
              <a:solidFill>
                <a:sysClr val="windowText" lastClr="000000"/>
              </a:solidFill>
              <a:effectLst/>
              <a:latin typeface="+mn-lt"/>
              <a:ea typeface="+mn-ea"/>
              <a:cs typeface="+mn-cs"/>
            </a:rPr>
            <a:t>、一方で病院事業会計の実質収支額が</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631</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円減少（標準財政規模比</a:t>
          </a:r>
          <a:r>
            <a:rPr kumimoji="1" lang="en-US" altLang="ja-JP" sz="1100">
              <a:solidFill>
                <a:sysClr val="windowText" lastClr="000000"/>
              </a:solidFill>
              <a:effectLst/>
              <a:latin typeface="+mn-lt"/>
              <a:ea typeface="+mn-ea"/>
              <a:cs typeface="+mn-cs"/>
            </a:rPr>
            <a:t>9.53</a:t>
          </a:r>
          <a:r>
            <a:rPr kumimoji="1" lang="ja-JP" altLang="ja-JP" sz="1100">
              <a:solidFill>
                <a:sysClr val="windowText" lastClr="000000"/>
              </a:solidFill>
              <a:effectLst/>
              <a:latin typeface="+mn-lt"/>
              <a:ea typeface="+mn-ea"/>
              <a:cs typeface="+mn-cs"/>
            </a:rPr>
            <a:t>ポイント減少）したことなどにより、</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752</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（標準財政規模比</a:t>
          </a:r>
          <a:r>
            <a:rPr kumimoji="1" lang="en-US" altLang="ja-JP" sz="1100">
              <a:solidFill>
                <a:sysClr val="windowText" lastClr="000000"/>
              </a:solidFill>
              <a:effectLst/>
              <a:latin typeface="+mn-lt"/>
              <a:ea typeface="+mn-ea"/>
              <a:cs typeface="+mn-cs"/>
            </a:rPr>
            <a:t>11.61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病院事業</a:t>
          </a:r>
          <a:r>
            <a:rPr kumimoji="1" lang="ja-JP" altLang="ja-JP" sz="1100">
              <a:solidFill>
                <a:sysClr val="windowText" lastClr="000000"/>
              </a:solidFill>
              <a:effectLst/>
              <a:latin typeface="+mn-lt"/>
              <a:ea typeface="+mn-ea"/>
              <a:cs typeface="+mn-cs"/>
            </a:rPr>
            <a:t>会計における実質収支が大きく減少した理由としては、</a:t>
          </a:r>
          <a:r>
            <a:rPr kumimoji="1" lang="ja-JP" altLang="en-US" sz="1100">
              <a:solidFill>
                <a:sysClr val="windowText" lastClr="000000"/>
              </a:solidFill>
              <a:effectLst/>
              <a:latin typeface="+mn-lt"/>
              <a:ea typeface="+mn-ea"/>
              <a:cs typeface="+mn-cs"/>
            </a:rPr>
            <a:t>建設改良費等の財源に充てるための企業債などの流動負債が</a:t>
          </a:r>
          <a:r>
            <a:rPr kumimoji="1" lang="ja-JP" altLang="ja-JP"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350</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増加したことに</a:t>
          </a:r>
          <a:r>
            <a:rPr kumimoji="1" lang="ja-JP" altLang="ja-JP" sz="1100">
              <a:solidFill>
                <a:sysClr val="windowText" lastClr="000000"/>
              </a:solidFill>
              <a:effectLst/>
              <a:latin typeface="+mn-lt"/>
              <a:ea typeface="+mn-ea"/>
              <a:cs typeface="+mn-cs"/>
            </a:rPr>
            <a:t>よるもの</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Y1" zoomScaleNormal="100" workbookViewId="0">
      <selection activeCell="AM11" sqref="AM11:AT11"/>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16835766</v>
      </c>
      <c r="BO4" s="485"/>
      <c r="BP4" s="485"/>
      <c r="BQ4" s="485"/>
      <c r="BR4" s="485"/>
      <c r="BS4" s="485"/>
      <c r="BT4" s="485"/>
      <c r="BU4" s="486"/>
      <c r="BV4" s="484">
        <v>16811436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13.1</v>
      </c>
      <c r="CU4" s="625"/>
      <c r="CV4" s="625"/>
      <c r="CW4" s="625"/>
      <c r="CX4" s="625"/>
      <c r="CY4" s="625"/>
      <c r="CZ4" s="625"/>
      <c r="DA4" s="626"/>
      <c r="DB4" s="624">
        <v>12.5</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15636223</v>
      </c>
      <c r="BO5" s="456"/>
      <c r="BP5" s="456"/>
      <c r="BQ5" s="456"/>
      <c r="BR5" s="456"/>
      <c r="BS5" s="456"/>
      <c r="BT5" s="456"/>
      <c r="BU5" s="457"/>
      <c r="BV5" s="455">
        <v>15680100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91.5</v>
      </c>
      <c r="CU5" s="453"/>
      <c r="CV5" s="453"/>
      <c r="CW5" s="453"/>
      <c r="CX5" s="453"/>
      <c r="CY5" s="453"/>
      <c r="CZ5" s="453"/>
      <c r="DA5" s="454"/>
      <c r="DB5" s="452">
        <v>89.6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1199543</v>
      </c>
      <c r="BO6" s="456"/>
      <c r="BP6" s="456"/>
      <c r="BQ6" s="456"/>
      <c r="BR6" s="456"/>
      <c r="BS6" s="456"/>
      <c r="BT6" s="456"/>
      <c r="BU6" s="457"/>
      <c r="BV6" s="455">
        <v>1131336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92</v>
      </c>
      <c r="CU6" s="599"/>
      <c r="CV6" s="599"/>
      <c r="CW6" s="599"/>
      <c r="CX6" s="599"/>
      <c r="CY6" s="599"/>
      <c r="CZ6" s="599"/>
      <c r="DA6" s="600"/>
      <c r="DB6" s="598">
        <v>90.7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16051</v>
      </c>
      <c r="BO7" s="456"/>
      <c r="BP7" s="456"/>
      <c r="BQ7" s="456"/>
      <c r="BR7" s="456"/>
      <c r="BS7" s="456"/>
      <c r="BT7" s="456"/>
      <c r="BU7" s="457"/>
      <c r="BV7" s="455">
        <v>36642</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9000933</v>
      </c>
      <c r="CU7" s="456"/>
      <c r="CV7" s="456"/>
      <c r="CW7" s="456"/>
      <c r="CX7" s="456"/>
      <c r="CY7" s="456"/>
      <c r="CZ7" s="456"/>
      <c r="DA7" s="457"/>
      <c r="DB7" s="455">
        <v>8730740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1183492</v>
      </c>
      <c r="BO8" s="456"/>
      <c r="BP8" s="456"/>
      <c r="BQ8" s="456"/>
      <c r="BR8" s="456"/>
      <c r="BS8" s="456"/>
      <c r="BT8" s="456"/>
      <c r="BU8" s="457"/>
      <c r="BV8" s="455">
        <v>1094694</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0.37</v>
      </c>
      <c r="CU8" s="559"/>
      <c r="CV8" s="559"/>
      <c r="CW8" s="559"/>
      <c r="CX8" s="559"/>
      <c r="CY8" s="559"/>
      <c r="CZ8" s="559"/>
      <c r="DA8" s="560"/>
      <c r="DB8" s="558">
        <v>0.37</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23557</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88798</v>
      </c>
      <c r="BO9" s="456"/>
      <c r="BP9" s="456"/>
      <c r="BQ9" s="456"/>
      <c r="BR9" s="456"/>
      <c r="BS9" s="456"/>
      <c r="BT9" s="456"/>
      <c r="BU9" s="457"/>
      <c r="BV9" s="455">
        <v>-2132</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17.7</v>
      </c>
      <c r="CU9" s="453"/>
      <c r="CV9" s="453"/>
      <c r="CW9" s="453"/>
      <c r="CX9" s="453"/>
      <c r="CY9" s="453"/>
      <c r="CZ9" s="453"/>
      <c r="DA9" s="454"/>
      <c r="DB9" s="452">
        <v>17.3</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25411</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452</v>
      </c>
      <c r="BO10" s="456"/>
      <c r="BP10" s="456"/>
      <c r="BQ10" s="456"/>
      <c r="BR10" s="456"/>
      <c r="BS10" s="456"/>
      <c r="BT10" s="456"/>
      <c r="BU10" s="457"/>
      <c r="BV10" s="455">
        <v>809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69913</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22133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21990</v>
      </c>
      <c r="S13" s="543"/>
      <c r="T13" s="543"/>
      <c r="U13" s="543"/>
      <c r="V13" s="544"/>
      <c r="W13" s="545" t="s">
        <v>131</v>
      </c>
      <c r="X13" s="441"/>
      <c r="Y13" s="441"/>
      <c r="Z13" s="441"/>
      <c r="AA13" s="441"/>
      <c r="AB13" s="442"/>
      <c r="AC13" s="408">
        <v>605</v>
      </c>
      <c r="AD13" s="409"/>
      <c r="AE13" s="409"/>
      <c r="AF13" s="409"/>
      <c r="AG13" s="410"/>
      <c r="AH13" s="408">
        <v>725</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89250</v>
      </c>
      <c r="BO13" s="456"/>
      <c r="BP13" s="456"/>
      <c r="BQ13" s="456"/>
      <c r="BR13" s="456"/>
      <c r="BS13" s="456"/>
      <c r="BT13" s="456"/>
      <c r="BU13" s="457"/>
      <c r="BV13" s="455">
        <v>68590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9.5</v>
      </c>
      <c r="CU13" s="453"/>
      <c r="CV13" s="453"/>
      <c r="CW13" s="453"/>
      <c r="CX13" s="453"/>
      <c r="CY13" s="453"/>
      <c r="CZ13" s="453"/>
      <c r="DA13" s="454"/>
      <c r="DB13" s="452">
        <v>9.5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22709</v>
      </c>
      <c r="S14" s="543"/>
      <c r="T14" s="543"/>
      <c r="U14" s="543"/>
      <c r="V14" s="544"/>
      <c r="W14" s="546"/>
      <c r="X14" s="444"/>
      <c r="Y14" s="444"/>
      <c r="Z14" s="444"/>
      <c r="AA14" s="444"/>
      <c r="AB14" s="445"/>
      <c r="AC14" s="535">
        <v>5.9</v>
      </c>
      <c r="AD14" s="536"/>
      <c r="AE14" s="536"/>
      <c r="AF14" s="536"/>
      <c r="AG14" s="537"/>
      <c r="AH14" s="535">
        <v>6.5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2.7</v>
      </c>
      <c r="CU14" s="553"/>
      <c r="CV14" s="553"/>
      <c r="CW14" s="553"/>
      <c r="CX14" s="553"/>
      <c r="CY14" s="553"/>
      <c r="CZ14" s="553"/>
      <c r="DA14" s="554"/>
      <c r="DB14" s="552">
        <v>15.2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22606</v>
      </c>
      <c r="S15" s="543"/>
      <c r="T15" s="543"/>
      <c r="U15" s="543"/>
      <c r="V15" s="544"/>
      <c r="W15" s="545" t="s">
        <v>137</v>
      </c>
      <c r="X15" s="441"/>
      <c r="Y15" s="441"/>
      <c r="Z15" s="441"/>
      <c r="AA15" s="441"/>
      <c r="AB15" s="442"/>
      <c r="AC15" s="408">
        <v>2322</v>
      </c>
      <c r="AD15" s="409"/>
      <c r="AE15" s="409"/>
      <c r="AF15" s="409"/>
      <c r="AG15" s="410"/>
      <c r="AH15" s="408">
        <v>2647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3147432</v>
      </c>
      <c r="BO15" s="485"/>
      <c r="BP15" s="485"/>
      <c r="BQ15" s="485"/>
      <c r="BR15" s="485"/>
      <c r="BS15" s="485"/>
      <c r="BT15" s="485"/>
      <c r="BU15" s="486"/>
      <c r="BV15" s="484">
        <v>2919919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22.6</v>
      </c>
      <c r="AD16" s="536"/>
      <c r="AE16" s="536"/>
      <c r="AF16" s="536"/>
      <c r="AG16" s="537"/>
      <c r="AH16" s="535">
        <v>23.7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8124878</v>
      </c>
      <c r="BO16" s="456"/>
      <c r="BP16" s="456"/>
      <c r="BQ16" s="456"/>
      <c r="BR16" s="456"/>
      <c r="BS16" s="456"/>
      <c r="BT16" s="456"/>
      <c r="BU16" s="457"/>
      <c r="BV16" s="455">
        <v>7850481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7345</v>
      </c>
      <c r="AD17" s="409"/>
      <c r="AE17" s="409"/>
      <c r="AF17" s="409"/>
      <c r="AG17" s="410"/>
      <c r="AH17" s="408">
        <v>7794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3974900</v>
      </c>
      <c r="BO17" s="456"/>
      <c r="BP17" s="456"/>
      <c r="BQ17" s="456"/>
      <c r="BR17" s="456"/>
      <c r="BS17" s="456"/>
      <c r="BT17" s="456"/>
      <c r="BU17" s="457"/>
      <c r="BV17" s="455">
        <v>3688926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163.29</v>
      </c>
      <c r="M18" s="508"/>
      <c r="N18" s="508"/>
      <c r="O18" s="508"/>
      <c r="P18" s="508"/>
      <c r="Q18" s="508"/>
      <c r="R18" s="509"/>
      <c r="S18" s="509"/>
      <c r="T18" s="509"/>
      <c r="U18" s="509"/>
      <c r="V18" s="510"/>
      <c r="W18" s="526"/>
      <c r="X18" s="527"/>
      <c r="Y18" s="527"/>
      <c r="Z18" s="527"/>
      <c r="AA18" s="527"/>
      <c r="AB18" s="551"/>
      <c r="AC18" s="425">
        <v>71.5</v>
      </c>
      <c r="AD18" s="426"/>
      <c r="AE18" s="426"/>
      <c r="AF18" s="426"/>
      <c r="AG18" s="511"/>
      <c r="AH18" s="425">
        <v>69.8</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8514231</v>
      </c>
      <c r="BO18" s="456"/>
      <c r="BP18" s="456"/>
      <c r="BQ18" s="456"/>
      <c r="BR18" s="456"/>
      <c r="BS18" s="456"/>
      <c r="BT18" s="456"/>
      <c r="BU18" s="457"/>
      <c r="BV18" s="455">
        <v>8139790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144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11583093</v>
      </c>
      <c r="BO19" s="456"/>
      <c r="BP19" s="456"/>
      <c r="BQ19" s="456"/>
      <c r="BR19" s="456"/>
      <c r="BS19" s="456"/>
      <c r="BT19" s="456"/>
      <c r="BU19" s="457"/>
      <c r="BV19" s="455">
        <v>10805884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10123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17408566</v>
      </c>
      <c r="BO22" s="485"/>
      <c r="BP22" s="485"/>
      <c r="BQ22" s="485"/>
      <c r="BR22" s="485"/>
      <c r="BS22" s="485"/>
      <c r="BT22" s="485"/>
      <c r="BU22" s="486"/>
      <c r="BV22" s="484">
        <v>18589497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16302297</v>
      </c>
      <c r="BO23" s="456"/>
      <c r="BP23" s="456"/>
      <c r="BQ23" s="456"/>
      <c r="BR23" s="456"/>
      <c r="BS23" s="456"/>
      <c r="BT23" s="456"/>
      <c r="BU23" s="457"/>
      <c r="BV23" s="455">
        <v>17325825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8140</v>
      </c>
      <c r="R24" s="409"/>
      <c r="S24" s="409"/>
      <c r="T24" s="409"/>
      <c r="U24" s="409"/>
      <c r="V24" s="410"/>
      <c r="W24" s="498"/>
      <c r="X24" s="435"/>
      <c r="Y24" s="436"/>
      <c r="Z24" s="411" t="s">
        <v>162</v>
      </c>
      <c r="AA24" s="412"/>
      <c r="AB24" s="412"/>
      <c r="AC24" s="412"/>
      <c r="AD24" s="412"/>
      <c r="AE24" s="412"/>
      <c r="AF24" s="412"/>
      <c r="AG24" s="413"/>
      <c r="AH24" s="408">
        <v>246</v>
      </c>
      <c r="AI24" s="409"/>
      <c r="AJ24" s="409"/>
      <c r="AK24" s="409"/>
      <c r="AL24" s="410"/>
      <c r="AM24" s="408">
        <v>768750</v>
      </c>
      <c r="AN24" s="409"/>
      <c r="AO24" s="409"/>
      <c r="AP24" s="409"/>
      <c r="AQ24" s="409"/>
      <c r="AR24" s="410"/>
      <c r="AS24" s="408">
        <v>3125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13338586</v>
      </c>
      <c r="BO24" s="456"/>
      <c r="BP24" s="456"/>
      <c r="BQ24" s="456"/>
      <c r="BR24" s="456"/>
      <c r="BS24" s="456"/>
      <c r="BT24" s="456"/>
      <c r="BU24" s="457"/>
      <c r="BV24" s="455">
        <v>14202792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6450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524147</v>
      </c>
      <c r="BO25" s="485"/>
      <c r="BP25" s="485"/>
      <c r="BQ25" s="485"/>
      <c r="BR25" s="485"/>
      <c r="BS25" s="485"/>
      <c r="BT25" s="485"/>
      <c r="BU25" s="486"/>
      <c r="BV25" s="484">
        <v>1003510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5680</v>
      </c>
      <c r="R26" s="409"/>
      <c r="S26" s="409"/>
      <c r="T26" s="409"/>
      <c r="U26" s="409"/>
      <c r="V26" s="410"/>
      <c r="W26" s="498"/>
      <c r="X26" s="435"/>
      <c r="Y26" s="436"/>
      <c r="Z26" s="411" t="s">
        <v>168</v>
      </c>
      <c r="AA26" s="466"/>
      <c r="AB26" s="466"/>
      <c r="AC26" s="466"/>
      <c r="AD26" s="466"/>
      <c r="AE26" s="466"/>
      <c r="AF26" s="466"/>
      <c r="AG26" s="467"/>
      <c r="AH26" s="408">
        <v>4</v>
      </c>
      <c r="AI26" s="409"/>
      <c r="AJ26" s="409"/>
      <c r="AK26" s="409"/>
      <c r="AL26" s="410"/>
      <c r="AM26" s="408">
        <v>12724</v>
      </c>
      <c r="AN26" s="409"/>
      <c r="AO26" s="409"/>
      <c r="AP26" s="409"/>
      <c r="AQ26" s="409"/>
      <c r="AR26" s="410"/>
      <c r="AS26" s="408">
        <v>3181</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3573</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336591</v>
      </c>
      <c r="BO27" s="490"/>
      <c r="BP27" s="490"/>
      <c r="BQ27" s="490"/>
      <c r="BR27" s="490"/>
      <c r="BS27" s="490"/>
      <c r="BT27" s="490"/>
      <c r="BU27" s="491"/>
      <c r="BV27" s="489">
        <v>336589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3285</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2201883</v>
      </c>
      <c r="BO28" s="485"/>
      <c r="BP28" s="485"/>
      <c r="BQ28" s="485"/>
      <c r="BR28" s="485"/>
      <c r="BS28" s="485"/>
      <c r="BT28" s="485"/>
      <c r="BU28" s="486"/>
      <c r="BV28" s="484">
        <v>1501431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14</v>
      </c>
      <c r="M29" s="409"/>
      <c r="N29" s="409"/>
      <c r="O29" s="409"/>
      <c r="P29" s="410"/>
      <c r="Q29" s="408">
        <v>3069</v>
      </c>
      <c r="R29" s="409"/>
      <c r="S29" s="409"/>
      <c r="T29" s="409"/>
      <c r="U29" s="409"/>
      <c r="V29" s="410"/>
      <c r="W29" s="499"/>
      <c r="X29" s="500"/>
      <c r="Y29" s="501"/>
      <c r="Z29" s="411" t="s">
        <v>177</v>
      </c>
      <c r="AA29" s="412"/>
      <c r="AB29" s="412"/>
      <c r="AC29" s="412"/>
      <c r="AD29" s="412"/>
      <c r="AE29" s="412"/>
      <c r="AF29" s="412"/>
      <c r="AG29" s="413"/>
      <c r="AH29" s="408">
        <v>246</v>
      </c>
      <c r="AI29" s="409"/>
      <c r="AJ29" s="409"/>
      <c r="AK29" s="409"/>
      <c r="AL29" s="410"/>
      <c r="AM29" s="408">
        <v>768750</v>
      </c>
      <c r="AN29" s="409"/>
      <c r="AO29" s="409"/>
      <c r="AP29" s="409"/>
      <c r="AQ29" s="409"/>
      <c r="AR29" s="410"/>
      <c r="AS29" s="408">
        <v>3125</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653168</v>
      </c>
      <c r="BO29" s="456"/>
      <c r="BP29" s="456"/>
      <c r="BQ29" s="456"/>
      <c r="BR29" s="456"/>
      <c r="BS29" s="456"/>
      <c r="BT29" s="456"/>
      <c r="BU29" s="457"/>
      <c r="BV29" s="455">
        <v>802866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95.6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1536691</v>
      </c>
      <c r="BO30" s="490"/>
      <c r="BP30" s="490"/>
      <c r="BQ30" s="490"/>
      <c r="BR30" s="490"/>
      <c r="BS30" s="490"/>
      <c r="BT30" s="490"/>
      <c r="BU30" s="491"/>
      <c r="BV30" s="489">
        <v>1590680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水俣芦北広域行政事務組合</v>
      </c>
      <c r="BZ34" s="404"/>
      <c r="CA34" s="404"/>
      <c r="CB34" s="404"/>
      <c r="CC34" s="404"/>
      <c r="CD34" s="404"/>
      <c r="CE34" s="404"/>
      <c r="CF34" s="404"/>
      <c r="CG34" s="404"/>
      <c r="CH34" s="404"/>
      <c r="CI34" s="404"/>
      <c r="CJ34" s="404"/>
      <c r="CK34" s="404"/>
      <c r="CL34" s="404"/>
      <c r="CM34" s="404"/>
      <c r="CN34" s="181"/>
      <c r="CO34" s="403">
        <f>IF(CQ34="","",MAX(C34:D43,U34:V43,AM34:AN43,BE34:BF43,BW34:BX43)+1)</f>
        <v>11</v>
      </c>
      <c r="CP34" s="403"/>
      <c r="CQ34" s="404" t="str">
        <f>IF('各会計、関係団体の財政状況及び健全化判断比率'!BS7="","",'各会計、関係団体の財政状況及び健全化判断比率'!BS7)</f>
        <v>水俣市振興公社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熊本県後期高齢者医療広域連合
（一般会計）</v>
      </c>
      <c r="BZ35" s="404"/>
      <c r="CA35" s="404"/>
      <c r="CB35" s="404"/>
      <c r="CC35" s="404"/>
      <c r="CD35" s="404"/>
      <c r="CE35" s="404"/>
      <c r="CF35" s="404"/>
      <c r="CG35" s="404"/>
      <c r="CH35" s="404"/>
      <c r="CI35" s="404"/>
      <c r="CJ35" s="404"/>
      <c r="CK35" s="404"/>
      <c r="CL35" s="404"/>
      <c r="CM35" s="404"/>
      <c r="CN35" s="181"/>
      <c r="CO35" s="403">
        <f t="shared" ref="CO35:CO43" si="3">IF(CQ35="","",CO34+1)</f>
        <v>12</v>
      </c>
      <c r="CP35" s="403"/>
      <c r="CQ35" s="404" t="str">
        <f>IF('各会計、関係団体の財政状況及び健全化判断比率'!BS8="","",'各会計、関係団体の財政状況及び健全化判断比率'!BS8)</f>
        <v>株式会社みなまた</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7</v>
      </c>
      <c r="AN36" s="403"/>
      <c r="AO36" s="404" t="str">
        <f>IF('各会計、関係団体の財政状況及び健全化判断比率'!B33="","",'各会計、関係団体の財政状況及び健全化判断比率'!B33)</f>
        <v>公共下水道事業会計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熊本県後期高齢者医療連合
（後期高齢者医療特別会計）</v>
      </c>
      <c r="BZ36" s="404"/>
      <c r="CA36" s="404"/>
      <c r="CB36" s="404"/>
      <c r="CC36" s="404"/>
      <c r="CD36" s="404"/>
      <c r="CE36" s="404"/>
      <c r="CF36" s="404"/>
      <c r="CG36" s="404"/>
      <c r="CH36" s="404"/>
      <c r="CI36" s="404"/>
      <c r="CJ36" s="404"/>
      <c r="CK36" s="404"/>
      <c r="CL36" s="404"/>
      <c r="CM36" s="404"/>
      <c r="CN36" s="181"/>
      <c r="CO36" s="403">
        <f t="shared" si="3"/>
        <v>13</v>
      </c>
      <c r="CP36" s="403"/>
      <c r="CQ36" s="404" t="str">
        <f>IF('各会計、関係団体の財政状況及び健全化判断比率'!BS9="","",'各会計、関係団体の財政状況及び健全化判断比率'!BS9)</f>
        <v>水俣市土地開発公社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sD6Pw/UnaqEapwj5LOwaFZEWm2Vt1SkpdfEyAyHPexcoahPEXVMlCWqcH+BqxTDBTCRwx0vERo6h0/K0DIC3Ww==" saltValue="04TUi505yXe/WaNIq9JDY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1" zoomScale="80" zoomScaleNormal="80" zoomScaleSheetLayoutView="100" workbookViewId="0">
      <selection activeCell="H36" sqref="H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8" t="s">
        <v>535</v>
      </c>
      <c r="D34" s="1188"/>
      <c r="E34" s="1189"/>
      <c r="F34" s="32">
        <v>57.47</v>
      </c>
      <c r="G34" s="33">
        <v>65.17</v>
      </c>
      <c r="H34" s="33">
        <v>73.52</v>
      </c>
      <c r="I34" s="33">
        <v>83.95</v>
      </c>
      <c r="J34" s="34">
        <v>74.42</v>
      </c>
      <c r="K34" s="22"/>
      <c r="L34" s="22"/>
      <c r="M34" s="22"/>
      <c r="N34" s="22"/>
      <c r="O34" s="22"/>
      <c r="P34" s="22"/>
    </row>
    <row r="35" spans="1:16" ht="39" customHeight="1" x14ac:dyDescent="0.15">
      <c r="A35" s="22"/>
      <c r="B35" s="35"/>
      <c r="C35" s="1182" t="s">
        <v>536</v>
      </c>
      <c r="D35" s="1183"/>
      <c r="E35" s="1184"/>
      <c r="F35" s="36">
        <v>2.85</v>
      </c>
      <c r="G35" s="37">
        <v>3.78</v>
      </c>
      <c r="H35" s="37">
        <v>12.42</v>
      </c>
      <c r="I35" s="37">
        <v>12.53</v>
      </c>
      <c r="J35" s="38">
        <v>13.14</v>
      </c>
      <c r="K35" s="22"/>
      <c r="L35" s="22"/>
      <c r="M35" s="22"/>
      <c r="N35" s="22"/>
      <c r="O35" s="22"/>
      <c r="P35" s="22"/>
    </row>
    <row r="36" spans="1:16" ht="39" customHeight="1" x14ac:dyDescent="0.15">
      <c r="A36" s="22"/>
      <c r="B36" s="35"/>
      <c r="C36" s="1182" t="s">
        <v>537</v>
      </c>
      <c r="D36" s="1183"/>
      <c r="E36" s="1184"/>
      <c r="F36" s="36">
        <v>7.97</v>
      </c>
      <c r="G36" s="37">
        <v>8.2799999999999994</v>
      </c>
      <c r="H36" s="37">
        <v>8.08</v>
      </c>
      <c r="I36" s="37">
        <v>9.0399999999999991</v>
      </c>
      <c r="J36" s="38">
        <v>7.23</v>
      </c>
      <c r="K36" s="22"/>
      <c r="L36" s="22"/>
      <c r="M36" s="22"/>
      <c r="N36" s="22"/>
      <c r="O36" s="22"/>
      <c r="P36" s="22"/>
    </row>
    <row r="37" spans="1:16" ht="39" customHeight="1" x14ac:dyDescent="0.15">
      <c r="A37" s="22"/>
      <c r="B37" s="35"/>
      <c r="C37" s="1182" t="s">
        <v>538</v>
      </c>
      <c r="D37" s="1183"/>
      <c r="E37" s="1184"/>
      <c r="F37" s="36">
        <v>3.01</v>
      </c>
      <c r="G37" s="37">
        <v>3.41</v>
      </c>
      <c r="H37" s="37">
        <v>3.63</v>
      </c>
      <c r="I37" s="37">
        <v>1.91</v>
      </c>
      <c r="J37" s="38">
        <v>1.22</v>
      </c>
      <c r="K37" s="22"/>
      <c r="L37" s="22"/>
      <c r="M37" s="22"/>
      <c r="N37" s="22"/>
      <c r="O37" s="22"/>
      <c r="P37" s="22"/>
    </row>
    <row r="38" spans="1:16" ht="39" customHeight="1" x14ac:dyDescent="0.15">
      <c r="A38" s="22"/>
      <c r="B38" s="35"/>
      <c r="C38" s="1182" t="s">
        <v>539</v>
      </c>
      <c r="D38" s="1183"/>
      <c r="E38" s="1184"/>
      <c r="F38" s="36" t="s">
        <v>490</v>
      </c>
      <c r="G38" s="37">
        <v>0</v>
      </c>
      <c r="H38" s="37">
        <v>0.02</v>
      </c>
      <c r="I38" s="37">
        <v>0.12</v>
      </c>
      <c r="J38" s="38">
        <v>0.37</v>
      </c>
      <c r="K38" s="22"/>
      <c r="L38" s="22"/>
      <c r="M38" s="22"/>
      <c r="N38" s="22"/>
      <c r="O38" s="22"/>
      <c r="P38" s="22"/>
    </row>
    <row r="39" spans="1:16" ht="39" customHeight="1" x14ac:dyDescent="0.15">
      <c r="A39" s="22"/>
      <c r="B39" s="35"/>
      <c r="C39" s="1182" t="s">
        <v>540</v>
      </c>
      <c r="D39" s="1183"/>
      <c r="E39" s="1184"/>
      <c r="F39" s="36">
        <v>15.46</v>
      </c>
      <c r="G39" s="37">
        <v>14.19</v>
      </c>
      <c r="H39" s="37">
        <v>1.02</v>
      </c>
      <c r="I39" s="37">
        <v>0.69</v>
      </c>
      <c r="J39" s="38">
        <v>0.25</v>
      </c>
      <c r="K39" s="22"/>
      <c r="L39" s="22"/>
      <c r="M39" s="22"/>
      <c r="N39" s="22"/>
      <c r="O39" s="22"/>
      <c r="P39" s="22"/>
    </row>
    <row r="40" spans="1:16" ht="39" customHeight="1" x14ac:dyDescent="0.15">
      <c r="A40" s="22"/>
      <c r="B40" s="35"/>
      <c r="C40" s="1182" t="s">
        <v>541</v>
      </c>
      <c r="D40" s="1183"/>
      <c r="E40" s="1184"/>
      <c r="F40" s="36">
        <v>0</v>
      </c>
      <c r="G40" s="37">
        <v>0.02</v>
      </c>
      <c r="H40" s="37">
        <v>0</v>
      </c>
      <c r="I40" s="37">
        <v>0.01</v>
      </c>
      <c r="J40" s="38">
        <v>0.01</v>
      </c>
      <c r="K40" s="22"/>
      <c r="L40" s="22"/>
      <c r="M40" s="22"/>
      <c r="N40" s="22"/>
      <c r="O40" s="22"/>
      <c r="P40" s="22"/>
    </row>
    <row r="41" spans="1:16" ht="39" customHeight="1" x14ac:dyDescent="0.15">
      <c r="A41" s="22"/>
      <c r="B41" s="35"/>
      <c r="C41" s="1182"/>
      <c r="D41" s="1183"/>
      <c r="E41" s="1184"/>
      <c r="F41" s="36"/>
      <c r="G41" s="37"/>
      <c r="H41" s="37"/>
      <c r="I41" s="37"/>
      <c r="J41" s="38"/>
      <c r="K41" s="22"/>
      <c r="L41" s="22"/>
      <c r="M41" s="22"/>
      <c r="N41" s="22"/>
      <c r="O41" s="22"/>
      <c r="P41" s="22"/>
    </row>
    <row r="42" spans="1:16" ht="39" customHeight="1" x14ac:dyDescent="0.15">
      <c r="A42" s="22"/>
      <c r="B42" s="39"/>
      <c r="C42" s="1182" t="s">
        <v>542</v>
      </c>
      <c r="D42" s="1183"/>
      <c r="E42" s="1184"/>
      <c r="F42" s="36" t="s">
        <v>490</v>
      </c>
      <c r="G42" s="37" t="s">
        <v>490</v>
      </c>
      <c r="H42" s="37" t="s">
        <v>490</v>
      </c>
      <c r="I42" s="37" t="s">
        <v>490</v>
      </c>
      <c r="J42" s="38" t="s">
        <v>490</v>
      </c>
      <c r="K42" s="22"/>
      <c r="L42" s="22"/>
      <c r="M42" s="22"/>
      <c r="N42" s="22"/>
      <c r="O42" s="22"/>
      <c r="P42" s="22"/>
    </row>
    <row r="43" spans="1:16" ht="39" customHeight="1" thickBot="1" x14ac:dyDescent="0.2">
      <c r="A43" s="22"/>
      <c r="B43" s="40"/>
      <c r="C43" s="1185" t="s">
        <v>543</v>
      </c>
      <c r="D43" s="1186"/>
      <c r="E43" s="1187"/>
      <c r="F43" s="41">
        <v>7.0000000000000007E-2</v>
      </c>
      <c r="G43" s="42" t="s">
        <v>490</v>
      </c>
      <c r="H43" s="42" t="s">
        <v>490</v>
      </c>
      <c r="I43" s="42" t="s">
        <v>490</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LNYnG+odevh35VcAUEvPiASAlvdIdjIBSuabBhcMKmNmxKk3MYDDUHB01vcbxhlCzGoMgiAy6UHoPS2zC6tqw==" saltValue="ZRwTIDLqhNP4YPcCcZKT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D7"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3" t="s">
        <v>9</v>
      </c>
      <c r="C45" s="1214"/>
      <c r="D45" s="58"/>
      <c r="E45" s="1219" t="s">
        <v>10</v>
      </c>
      <c r="F45" s="1219"/>
      <c r="G45" s="1219"/>
      <c r="H45" s="1219"/>
      <c r="I45" s="1219"/>
      <c r="J45" s="1220"/>
      <c r="K45" s="59">
        <v>1593</v>
      </c>
      <c r="L45" s="60">
        <v>1639</v>
      </c>
      <c r="M45" s="60">
        <v>1656</v>
      </c>
      <c r="N45" s="60">
        <v>1895</v>
      </c>
      <c r="O45" s="61">
        <v>2128</v>
      </c>
      <c r="P45" s="48"/>
      <c r="Q45" s="48"/>
      <c r="R45" s="48"/>
      <c r="S45" s="48"/>
      <c r="T45" s="48"/>
      <c r="U45" s="48"/>
    </row>
    <row r="46" spans="1:21" ht="30.75" customHeight="1" x14ac:dyDescent="0.15">
      <c r="A46" s="48"/>
      <c r="B46" s="1215"/>
      <c r="C46" s="1216"/>
      <c r="D46" s="62"/>
      <c r="E46" s="1192" t="s">
        <v>11</v>
      </c>
      <c r="F46" s="1192"/>
      <c r="G46" s="1192"/>
      <c r="H46" s="1192"/>
      <c r="I46" s="1192"/>
      <c r="J46" s="1193"/>
      <c r="K46" s="63" t="s">
        <v>490</v>
      </c>
      <c r="L46" s="64" t="s">
        <v>490</v>
      </c>
      <c r="M46" s="64" t="s">
        <v>490</v>
      </c>
      <c r="N46" s="64" t="s">
        <v>490</v>
      </c>
      <c r="O46" s="65" t="s">
        <v>490</v>
      </c>
      <c r="P46" s="48"/>
      <c r="Q46" s="48"/>
      <c r="R46" s="48"/>
      <c r="S46" s="48"/>
      <c r="T46" s="48"/>
      <c r="U46" s="48"/>
    </row>
    <row r="47" spans="1:21" ht="30.75" customHeight="1" x14ac:dyDescent="0.15">
      <c r="A47" s="48"/>
      <c r="B47" s="1215"/>
      <c r="C47" s="1216"/>
      <c r="D47" s="62"/>
      <c r="E47" s="1192" t="s">
        <v>12</v>
      </c>
      <c r="F47" s="1192"/>
      <c r="G47" s="1192"/>
      <c r="H47" s="1192"/>
      <c r="I47" s="1192"/>
      <c r="J47" s="1193"/>
      <c r="K47" s="63" t="s">
        <v>490</v>
      </c>
      <c r="L47" s="64" t="s">
        <v>490</v>
      </c>
      <c r="M47" s="64" t="s">
        <v>490</v>
      </c>
      <c r="N47" s="64" t="s">
        <v>490</v>
      </c>
      <c r="O47" s="65" t="s">
        <v>490</v>
      </c>
      <c r="P47" s="48"/>
      <c r="Q47" s="48"/>
      <c r="R47" s="48"/>
      <c r="S47" s="48"/>
      <c r="T47" s="48"/>
      <c r="U47" s="48"/>
    </row>
    <row r="48" spans="1:21" ht="30.75" customHeight="1" x14ac:dyDescent="0.15">
      <c r="A48" s="48"/>
      <c r="B48" s="1215"/>
      <c r="C48" s="1216"/>
      <c r="D48" s="62"/>
      <c r="E48" s="1192" t="s">
        <v>13</v>
      </c>
      <c r="F48" s="1192"/>
      <c r="G48" s="1192"/>
      <c r="H48" s="1192"/>
      <c r="I48" s="1192"/>
      <c r="J48" s="1193"/>
      <c r="K48" s="63">
        <v>652</v>
      </c>
      <c r="L48" s="64">
        <v>557</v>
      </c>
      <c r="M48" s="64">
        <v>560</v>
      </c>
      <c r="N48" s="64">
        <v>577</v>
      </c>
      <c r="O48" s="65">
        <v>530</v>
      </c>
      <c r="P48" s="48"/>
      <c r="Q48" s="48"/>
      <c r="R48" s="48"/>
      <c r="S48" s="48"/>
      <c r="T48" s="48"/>
      <c r="U48" s="48"/>
    </row>
    <row r="49" spans="1:21" ht="30.75" customHeight="1" x14ac:dyDescent="0.15">
      <c r="A49" s="48"/>
      <c r="B49" s="1215"/>
      <c r="C49" s="1216"/>
      <c r="D49" s="62"/>
      <c r="E49" s="1192" t="s">
        <v>14</v>
      </c>
      <c r="F49" s="1192"/>
      <c r="G49" s="1192"/>
      <c r="H49" s="1192"/>
      <c r="I49" s="1192"/>
      <c r="J49" s="1193"/>
      <c r="K49" s="63" t="s">
        <v>490</v>
      </c>
      <c r="L49" s="64" t="s">
        <v>490</v>
      </c>
      <c r="M49" s="64" t="s">
        <v>490</v>
      </c>
      <c r="N49" s="64">
        <v>3</v>
      </c>
      <c r="O49" s="65">
        <v>3</v>
      </c>
      <c r="P49" s="48"/>
      <c r="Q49" s="48"/>
      <c r="R49" s="48"/>
      <c r="S49" s="48"/>
      <c r="T49" s="48"/>
      <c r="U49" s="48"/>
    </row>
    <row r="50" spans="1:21" ht="30.75" customHeight="1" x14ac:dyDescent="0.15">
      <c r="A50" s="48"/>
      <c r="B50" s="1215"/>
      <c r="C50" s="1216"/>
      <c r="D50" s="62"/>
      <c r="E50" s="1192" t="s">
        <v>15</v>
      </c>
      <c r="F50" s="1192"/>
      <c r="G50" s="1192"/>
      <c r="H50" s="1192"/>
      <c r="I50" s="1192"/>
      <c r="J50" s="1193"/>
      <c r="K50" s="63" t="s">
        <v>490</v>
      </c>
      <c r="L50" s="64" t="s">
        <v>490</v>
      </c>
      <c r="M50" s="64" t="s">
        <v>490</v>
      </c>
      <c r="N50" s="64" t="s">
        <v>490</v>
      </c>
      <c r="O50" s="65" t="s">
        <v>490</v>
      </c>
      <c r="P50" s="48"/>
      <c r="Q50" s="48"/>
      <c r="R50" s="48"/>
      <c r="S50" s="48"/>
      <c r="T50" s="48"/>
      <c r="U50" s="48"/>
    </row>
    <row r="51" spans="1:21" ht="30.75" customHeight="1" x14ac:dyDescent="0.15">
      <c r="A51" s="48"/>
      <c r="B51" s="1217"/>
      <c r="C51" s="1218"/>
      <c r="D51" s="66"/>
      <c r="E51" s="1192" t="s">
        <v>16</v>
      </c>
      <c r="F51" s="1192"/>
      <c r="G51" s="1192"/>
      <c r="H51" s="1192"/>
      <c r="I51" s="1192"/>
      <c r="J51" s="1193"/>
      <c r="K51" s="63" t="s">
        <v>490</v>
      </c>
      <c r="L51" s="64" t="s">
        <v>490</v>
      </c>
      <c r="M51" s="64" t="s">
        <v>490</v>
      </c>
      <c r="N51" s="64" t="s">
        <v>490</v>
      </c>
      <c r="O51" s="65" t="s">
        <v>490</v>
      </c>
      <c r="P51" s="48"/>
      <c r="Q51" s="48"/>
      <c r="R51" s="48"/>
      <c r="S51" s="48"/>
      <c r="T51" s="48"/>
      <c r="U51" s="48"/>
    </row>
    <row r="52" spans="1:21" ht="30.75" customHeight="1" x14ac:dyDescent="0.15">
      <c r="A52" s="48"/>
      <c r="B52" s="1190" t="s">
        <v>17</v>
      </c>
      <c r="C52" s="1191"/>
      <c r="D52" s="66"/>
      <c r="E52" s="1192" t="s">
        <v>18</v>
      </c>
      <c r="F52" s="1192"/>
      <c r="G52" s="1192"/>
      <c r="H52" s="1192"/>
      <c r="I52" s="1192"/>
      <c r="J52" s="1193"/>
      <c r="K52" s="63">
        <v>1495</v>
      </c>
      <c r="L52" s="64">
        <v>1484</v>
      </c>
      <c r="M52" s="64">
        <v>1635</v>
      </c>
      <c r="N52" s="64">
        <v>1744</v>
      </c>
      <c r="O52" s="65">
        <v>1918</v>
      </c>
      <c r="P52" s="48"/>
      <c r="Q52" s="48"/>
      <c r="R52" s="48"/>
      <c r="S52" s="48"/>
      <c r="T52" s="48"/>
      <c r="U52" s="48"/>
    </row>
    <row r="53" spans="1:21" ht="30.75" customHeight="1" thickBot="1" x14ac:dyDescent="0.2">
      <c r="A53" s="48"/>
      <c r="B53" s="1194" t="s">
        <v>19</v>
      </c>
      <c r="C53" s="1195"/>
      <c r="D53" s="67"/>
      <c r="E53" s="1196" t="s">
        <v>20</v>
      </c>
      <c r="F53" s="1196"/>
      <c r="G53" s="1196"/>
      <c r="H53" s="1196"/>
      <c r="I53" s="1196"/>
      <c r="J53" s="1197"/>
      <c r="K53" s="68">
        <v>750</v>
      </c>
      <c r="L53" s="69">
        <v>712</v>
      </c>
      <c r="M53" s="69">
        <v>581</v>
      </c>
      <c r="N53" s="69">
        <v>731</v>
      </c>
      <c r="O53" s="70">
        <v>743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98" t="s">
        <v>24</v>
      </c>
      <c r="C58" s="1199"/>
      <c r="D58" s="1204" t="s">
        <v>25</v>
      </c>
      <c r="E58" s="1205"/>
      <c r="F58" s="1205"/>
      <c r="G58" s="1205"/>
      <c r="H58" s="1205"/>
      <c r="I58" s="1205"/>
      <c r="J58" s="1206"/>
      <c r="K58" s="83"/>
      <c r="L58" s="84"/>
      <c r="M58" s="84"/>
      <c r="N58" s="84"/>
      <c r="O58" s="85"/>
    </row>
    <row r="59" spans="1:21" ht="31.5" customHeight="1" x14ac:dyDescent="0.15">
      <c r="B59" s="1200"/>
      <c r="C59" s="1201"/>
      <c r="D59" s="1207" t="s">
        <v>26</v>
      </c>
      <c r="E59" s="1208"/>
      <c r="F59" s="1208"/>
      <c r="G59" s="1208"/>
      <c r="H59" s="1208"/>
      <c r="I59" s="1208"/>
      <c r="J59" s="1209"/>
      <c r="K59" s="86"/>
      <c r="L59" s="87"/>
      <c r="M59" s="87"/>
      <c r="N59" s="87"/>
      <c r="O59" s="88"/>
    </row>
    <row r="60" spans="1:21" ht="31.5" customHeight="1" thickBot="1" x14ac:dyDescent="0.2">
      <c r="B60" s="1202"/>
      <c r="C60" s="1203"/>
      <c r="D60" s="1210" t="s">
        <v>27</v>
      </c>
      <c r="E60" s="1211"/>
      <c r="F60" s="1211"/>
      <c r="G60" s="1211"/>
      <c r="H60" s="1211"/>
      <c r="I60" s="1211"/>
      <c r="J60" s="121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vSj+xOTN5nV5EP7pc/mFKdvLiJAOAOFdNX+/QIF+ZdNqbcSmVDSfiqEX0jaJJAVHBLT1Bqq/zYdYuXzPtw4qw==" saltValue="Xy/M2GPzO5719HKjlYwO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1"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33" t="s">
        <v>30</v>
      </c>
      <c r="C41" s="1234"/>
      <c r="D41" s="105"/>
      <c r="E41" s="1235" t="s">
        <v>31</v>
      </c>
      <c r="F41" s="1235"/>
      <c r="G41" s="1235"/>
      <c r="H41" s="1236"/>
      <c r="I41" s="355">
        <v>15536</v>
      </c>
      <c r="J41" s="356">
        <v>17182</v>
      </c>
      <c r="K41" s="356">
        <v>19602</v>
      </c>
      <c r="L41" s="356">
        <v>18589</v>
      </c>
      <c r="M41" s="357">
        <v>17409</v>
      </c>
    </row>
    <row r="42" spans="2:13" ht="27.75" customHeight="1" x14ac:dyDescent="0.15">
      <c r="B42" s="1223"/>
      <c r="C42" s="1224"/>
      <c r="D42" s="106"/>
      <c r="E42" s="1227" t="s">
        <v>32</v>
      </c>
      <c r="F42" s="1227"/>
      <c r="G42" s="1227"/>
      <c r="H42" s="1228"/>
      <c r="I42" s="358" t="s">
        <v>490</v>
      </c>
      <c r="J42" s="359" t="s">
        <v>490</v>
      </c>
      <c r="K42" s="359" t="s">
        <v>490</v>
      </c>
      <c r="L42" s="359" t="s">
        <v>490</v>
      </c>
      <c r="M42" s="360" t="s">
        <v>490</v>
      </c>
    </row>
    <row r="43" spans="2:13" ht="27.75" customHeight="1" x14ac:dyDescent="0.15">
      <c r="B43" s="1223"/>
      <c r="C43" s="1224"/>
      <c r="D43" s="106"/>
      <c r="E43" s="1227" t="s">
        <v>33</v>
      </c>
      <c r="F43" s="1227"/>
      <c r="G43" s="1227"/>
      <c r="H43" s="1228"/>
      <c r="I43" s="358">
        <v>4083</v>
      </c>
      <c r="J43" s="359">
        <v>4031</v>
      </c>
      <c r="K43" s="359">
        <v>3680</v>
      </c>
      <c r="L43" s="359">
        <v>3358</v>
      </c>
      <c r="M43" s="360">
        <v>3167</v>
      </c>
    </row>
    <row r="44" spans="2:13" ht="27.75" customHeight="1" x14ac:dyDescent="0.15">
      <c r="B44" s="1223"/>
      <c r="C44" s="1224"/>
      <c r="D44" s="106"/>
      <c r="E44" s="1227" t="s">
        <v>34</v>
      </c>
      <c r="F44" s="1227"/>
      <c r="G44" s="1227"/>
      <c r="H44" s="1228"/>
      <c r="I44" s="358" t="s">
        <v>490</v>
      </c>
      <c r="J44" s="359">
        <v>9</v>
      </c>
      <c r="K44" s="359">
        <v>10</v>
      </c>
      <c r="L44" s="359">
        <v>8</v>
      </c>
      <c r="M44" s="360">
        <v>5</v>
      </c>
    </row>
    <row r="45" spans="2:13" ht="27.75" customHeight="1" x14ac:dyDescent="0.15">
      <c r="B45" s="1223"/>
      <c r="C45" s="1224"/>
      <c r="D45" s="106"/>
      <c r="E45" s="1227" t="s">
        <v>35</v>
      </c>
      <c r="F45" s="1227"/>
      <c r="G45" s="1227"/>
      <c r="H45" s="1228"/>
      <c r="I45" s="358">
        <v>2031</v>
      </c>
      <c r="J45" s="359">
        <v>1810</v>
      </c>
      <c r="K45" s="359">
        <v>1792</v>
      </c>
      <c r="L45" s="359">
        <v>1888</v>
      </c>
      <c r="M45" s="360">
        <v>1932</v>
      </c>
    </row>
    <row r="46" spans="2:13" ht="27.75" customHeight="1" x14ac:dyDescent="0.15">
      <c r="B46" s="1223"/>
      <c r="C46" s="1224"/>
      <c r="D46" s="107"/>
      <c r="E46" s="1227" t="s">
        <v>36</v>
      </c>
      <c r="F46" s="1227"/>
      <c r="G46" s="1227"/>
      <c r="H46" s="1228"/>
      <c r="I46" s="358" t="s">
        <v>490</v>
      </c>
      <c r="J46" s="359" t="s">
        <v>490</v>
      </c>
      <c r="K46" s="359" t="s">
        <v>490</v>
      </c>
      <c r="L46" s="359" t="s">
        <v>490</v>
      </c>
      <c r="M46" s="360" t="s">
        <v>490</v>
      </c>
    </row>
    <row r="47" spans="2:13" ht="27.75" customHeight="1" x14ac:dyDescent="0.15">
      <c r="B47" s="1223"/>
      <c r="C47" s="1224"/>
      <c r="D47" s="108"/>
      <c r="E47" s="1237" t="s">
        <v>37</v>
      </c>
      <c r="F47" s="1238"/>
      <c r="G47" s="1238"/>
      <c r="H47" s="1239"/>
      <c r="I47" s="358" t="s">
        <v>490</v>
      </c>
      <c r="J47" s="359" t="s">
        <v>490</v>
      </c>
      <c r="K47" s="359" t="s">
        <v>490</v>
      </c>
      <c r="L47" s="359" t="s">
        <v>490</v>
      </c>
      <c r="M47" s="360" t="s">
        <v>490</v>
      </c>
    </row>
    <row r="48" spans="2:13" ht="27.75" customHeight="1" x14ac:dyDescent="0.15">
      <c r="B48" s="1223"/>
      <c r="C48" s="1224"/>
      <c r="D48" s="106"/>
      <c r="E48" s="1227" t="s">
        <v>38</v>
      </c>
      <c r="F48" s="1227"/>
      <c r="G48" s="1227"/>
      <c r="H48" s="1228"/>
      <c r="I48" s="358" t="s">
        <v>490</v>
      </c>
      <c r="J48" s="359" t="s">
        <v>490</v>
      </c>
      <c r="K48" s="359" t="s">
        <v>490</v>
      </c>
      <c r="L48" s="359" t="s">
        <v>490</v>
      </c>
      <c r="M48" s="360" t="s">
        <v>490</v>
      </c>
    </row>
    <row r="49" spans="2:13" ht="27.75" customHeight="1" x14ac:dyDescent="0.15">
      <c r="B49" s="1225"/>
      <c r="C49" s="1226"/>
      <c r="D49" s="106"/>
      <c r="E49" s="1227" t="s">
        <v>39</v>
      </c>
      <c r="F49" s="1227"/>
      <c r="G49" s="1227"/>
      <c r="H49" s="1228"/>
      <c r="I49" s="358" t="s">
        <v>490</v>
      </c>
      <c r="J49" s="359" t="s">
        <v>490</v>
      </c>
      <c r="K49" s="359" t="s">
        <v>490</v>
      </c>
      <c r="L49" s="359" t="s">
        <v>490</v>
      </c>
      <c r="M49" s="360" t="s">
        <v>490</v>
      </c>
    </row>
    <row r="50" spans="2:13" ht="27.75" customHeight="1" x14ac:dyDescent="0.15">
      <c r="B50" s="1221" t="s">
        <v>40</v>
      </c>
      <c r="C50" s="1222"/>
      <c r="D50" s="109"/>
      <c r="E50" s="1227" t="s">
        <v>41</v>
      </c>
      <c r="F50" s="1227"/>
      <c r="G50" s="1227"/>
      <c r="H50" s="1228"/>
      <c r="I50" s="358">
        <v>3325</v>
      </c>
      <c r="J50" s="359">
        <v>3214</v>
      </c>
      <c r="K50" s="359">
        <v>4874</v>
      </c>
      <c r="L50" s="359">
        <v>5913</v>
      </c>
      <c r="M50" s="360">
        <v>6373</v>
      </c>
    </row>
    <row r="51" spans="2:13" ht="27.75" customHeight="1" x14ac:dyDescent="0.15">
      <c r="B51" s="1223"/>
      <c r="C51" s="1224"/>
      <c r="D51" s="106"/>
      <c r="E51" s="1227" t="s">
        <v>42</v>
      </c>
      <c r="F51" s="1227"/>
      <c r="G51" s="1227"/>
      <c r="H51" s="1228"/>
      <c r="I51" s="358">
        <v>1614</v>
      </c>
      <c r="J51" s="359">
        <v>1342</v>
      </c>
      <c r="K51" s="359">
        <v>1132</v>
      </c>
      <c r="L51" s="359">
        <v>968</v>
      </c>
      <c r="M51" s="360">
        <v>848</v>
      </c>
    </row>
    <row r="52" spans="2:13" ht="27.75" customHeight="1" x14ac:dyDescent="0.15">
      <c r="B52" s="1225"/>
      <c r="C52" s="1226"/>
      <c r="D52" s="106"/>
      <c r="E52" s="1227" t="s">
        <v>43</v>
      </c>
      <c r="F52" s="1227"/>
      <c r="G52" s="1227"/>
      <c r="H52" s="1228"/>
      <c r="I52" s="358">
        <v>13246</v>
      </c>
      <c r="J52" s="359">
        <v>14914</v>
      </c>
      <c r="K52" s="359">
        <v>16660</v>
      </c>
      <c r="L52" s="359">
        <v>15880</v>
      </c>
      <c r="M52" s="360">
        <v>15092</v>
      </c>
    </row>
    <row r="53" spans="2:13" ht="27.75" customHeight="1" thickBot="1" x14ac:dyDescent="0.2">
      <c r="B53" s="1229" t="s">
        <v>19</v>
      </c>
      <c r="C53" s="1230"/>
      <c r="D53" s="110"/>
      <c r="E53" s="1231" t="s">
        <v>44</v>
      </c>
      <c r="F53" s="1231"/>
      <c r="G53" s="1231"/>
      <c r="H53" s="1232"/>
      <c r="I53" s="361">
        <v>3466</v>
      </c>
      <c r="J53" s="362">
        <v>3562</v>
      </c>
      <c r="K53" s="362">
        <v>2418</v>
      </c>
      <c r="L53" s="362">
        <v>1082</v>
      </c>
      <c r="M53" s="363">
        <v>200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7DBEi+cNfteWj5QWecZZcvEFVVOZL6uerIUAyspj2KzMJjZG65rUpJ1Mb9mZpLHpuKaFGkndsubUDprFikEDA==" saltValue="3HWXl2MiTGJ8smIG51Lj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26"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8" t="s">
        <v>46</v>
      </c>
      <c r="D55" s="1248"/>
      <c r="E55" s="1249"/>
      <c r="F55" s="122">
        <v>731</v>
      </c>
      <c r="G55" s="122">
        <v>1501</v>
      </c>
      <c r="H55" s="123">
        <v>2202</v>
      </c>
    </row>
    <row r="56" spans="2:8" ht="52.5" customHeight="1" x14ac:dyDescent="0.15">
      <c r="B56" s="124"/>
      <c r="C56" s="1250" t="s">
        <v>47</v>
      </c>
      <c r="D56" s="1250"/>
      <c r="E56" s="1251"/>
      <c r="F56" s="125">
        <v>803</v>
      </c>
      <c r="G56" s="125">
        <v>803</v>
      </c>
      <c r="H56" s="126">
        <v>653</v>
      </c>
    </row>
    <row r="57" spans="2:8" ht="53.25" customHeight="1" x14ac:dyDescent="0.15">
      <c r="B57" s="124"/>
      <c r="C57" s="1252" t="s">
        <v>48</v>
      </c>
      <c r="D57" s="1252"/>
      <c r="E57" s="1253"/>
      <c r="F57" s="127">
        <v>1587</v>
      </c>
      <c r="G57" s="127">
        <v>1591</v>
      </c>
      <c r="H57" s="128">
        <v>1537</v>
      </c>
    </row>
    <row r="58" spans="2:8" ht="45.75" customHeight="1" x14ac:dyDescent="0.15">
      <c r="B58" s="129"/>
      <c r="C58" s="1254" t="s">
        <v>553</v>
      </c>
      <c r="D58" s="1255"/>
      <c r="E58" s="1256"/>
      <c r="F58" s="130">
        <v>774</v>
      </c>
      <c r="G58" s="130">
        <v>758</v>
      </c>
      <c r="H58" s="131">
        <v>744</v>
      </c>
    </row>
    <row r="59" spans="2:8" ht="45.75" customHeight="1" x14ac:dyDescent="0.15">
      <c r="B59" s="129"/>
      <c r="C59" s="1254" t="s">
        <v>554</v>
      </c>
      <c r="D59" s="1255"/>
      <c r="E59" s="1256"/>
      <c r="F59" s="130">
        <v>308</v>
      </c>
      <c r="G59" s="130">
        <v>370</v>
      </c>
      <c r="H59" s="131">
        <v>384</v>
      </c>
    </row>
    <row r="60" spans="2:8" ht="45.75" customHeight="1" thickBot="1" x14ac:dyDescent="0.2">
      <c r="B60" s="129"/>
      <c r="C60" s="1243" t="s">
        <v>555</v>
      </c>
      <c r="D60" s="1244"/>
      <c r="E60" s="1245"/>
      <c r="F60" s="130">
        <v>84</v>
      </c>
      <c r="G60" s="130">
        <v>76</v>
      </c>
      <c r="H60" s="131">
        <v>74</v>
      </c>
    </row>
    <row r="61" spans="2:8" ht="45.75" customHeight="1" x14ac:dyDescent="0.15">
      <c r="B61" s="129"/>
      <c r="C61" s="1240" t="s">
        <v>556</v>
      </c>
      <c r="D61" s="1241"/>
      <c r="E61" s="1242"/>
      <c r="F61" s="130">
        <v>123</v>
      </c>
      <c r="G61" s="130">
        <v>93</v>
      </c>
      <c r="H61" s="131">
        <v>58</v>
      </c>
    </row>
    <row r="62" spans="2:8" ht="45.75" customHeight="1" thickBot="1" x14ac:dyDescent="0.2">
      <c r="B62" s="132"/>
      <c r="C62" s="1243" t="s">
        <v>557</v>
      </c>
      <c r="D62" s="1244"/>
      <c r="E62" s="1245"/>
      <c r="F62" s="133">
        <v>56</v>
      </c>
      <c r="G62" s="133">
        <v>53</v>
      </c>
      <c r="H62" s="134">
        <v>50</v>
      </c>
    </row>
    <row r="63" spans="2:8" ht="52.5" customHeight="1" thickBot="1" x14ac:dyDescent="0.2">
      <c r="B63" s="135"/>
      <c r="C63" s="1246" t="s">
        <v>49</v>
      </c>
      <c r="D63" s="1246"/>
      <c r="E63" s="1247"/>
      <c r="F63" s="136">
        <v>3121</v>
      </c>
      <c r="G63" s="136">
        <v>3895</v>
      </c>
      <c r="H63" s="137">
        <v>4392</v>
      </c>
    </row>
    <row r="64" spans="2:8" x14ac:dyDescent="0.15"/>
  </sheetData>
  <sheetProtection algorithmName="SHA-512" hashValue="Xqfy28T4FKETq3Ic4KxxrpgDvK1mWsp2LxoT0uhdxFu9laSdJnGLHlWEGxWArpT/ibFKjVpzst4qswtNeOjH6w==" saltValue="EE9KHcUEjW4wEN0GfWDc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8CB48-1E85-46D2-A0D0-68FE2EFCEAA0}">
  <sheetPr>
    <pageSetUpPr fitToPage="1"/>
  </sheetPr>
  <dimension ref="A1:DE85"/>
  <sheetViews>
    <sheetView showGridLines="0" tabSelected="1" topLeftCell="A31" zoomScaleNormal="100"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571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564</v>
      </c>
    </row>
    <row r="50" spans="1:109" x14ac:dyDescent="0.15">
      <c r="B50" s="372"/>
      <c r="G50" s="1257"/>
      <c r="H50" s="1257"/>
      <c r="I50" s="1257"/>
      <c r="J50" s="1257"/>
      <c r="K50" s="382"/>
      <c r="L50" s="382"/>
      <c r="M50" s="383"/>
      <c r="N50" s="383"/>
      <c r="AN50" s="1275"/>
      <c r="AO50" s="1276"/>
      <c r="AP50" s="1276"/>
      <c r="AQ50" s="1276"/>
      <c r="AR50" s="1276"/>
      <c r="AS50" s="1276"/>
      <c r="AT50" s="1276"/>
      <c r="AU50" s="1276"/>
      <c r="AV50" s="1276"/>
      <c r="AW50" s="1276"/>
      <c r="AX50" s="1276"/>
      <c r="AY50" s="1276"/>
      <c r="AZ50" s="1276"/>
      <c r="BA50" s="1276"/>
      <c r="BB50" s="1276"/>
      <c r="BC50" s="1276"/>
      <c r="BD50" s="1276"/>
      <c r="BE50" s="1276"/>
      <c r="BF50" s="1276"/>
      <c r="BG50" s="1276"/>
      <c r="BH50" s="1276"/>
      <c r="BI50" s="1276"/>
      <c r="BJ50" s="1276"/>
      <c r="BK50" s="1276"/>
      <c r="BL50" s="1276"/>
      <c r="BM50" s="1276"/>
      <c r="BN50" s="1276"/>
      <c r="BO50" s="1277"/>
      <c r="BP50" s="1263" t="s">
        <v>528</v>
      </c>
      <c r="BQ50" s="1263"/>
      <c r="BR50" s="1263"/>
      <c r="BS50" s="1263"/>
      <c r="BT50" s="1263"/>
      <c r="BU50" s="1263"/>
      <c r="BV50" s="1263"/>
      <c r="BW50" s="1263"/>
      <c r="BX50" s="1263" t="s">
        <v>529</v>
      </c>
      <c r="BY50" s="1263"/>
      <c r="BZ50" s="1263"/>
      <c r="CA50" s="1263"/>
      <c r="CB50" s="1263"/>
      <c r="CC50" s="1263"/>
      <c r="CD50" s="1263"/>
      <c r="CE50" s="1263"/>
      <c r="CF50" s="1263" t="s">
        <v>530</v>
      </c>
      <c r="CG50" s="1263"/>
      <c r="CH50" s="1263"/>
      <c r="CI50" s="1263"/>
      <c r="CJ50" s="1263"/>
      <c r="CK50" s="1263"/>
      <c r="CL50" s="1263"/>
      <c r="CM50" s="1263"/>
      <c r="CN50" s="1263" t="s">
        <v>531</v>
      </c>
      <c r="CO50" s="1263"/>
      <c r="CP50" s="1263"/>
      <c r="CQ50" s="1263"/>
      <c r="CR50" s="1263"/>
      <c r="CS50" s="1263"/>
      <c r="CT50" s="1263"/>
      <c r="CU50" s="1263"/>
      <c r="CV50" s="1263" t="s">
        <v>532</v>
      </c>
      <c r="CW50" s="1263"/>
      <c r="CX50" s="1263"/>
      <c r="CY50" s="1263"/>
      <c r="CZ50" s="1263"/>
      <c r="DA50" s="1263"/>
      <c r="DB50" s="1263"/>
      <c r="DC50" s="1263"/>
    </row>
    <row r="51" spans="1:109" ht="13.5" customHeight="1" x14ac:dyDescent="0.15">
      <c r="B51" s="372"/>
      <c r="G51" s="1274"/>
      <c r="H51" s="1274"/>
      <c r="I51" s="1278"/>
      <c r="J51" s="1278"/>
      <c r="K51" s="1264"/>
      <c r="L51" s="1264"/>
      <c r="M51" s="1264"/>
      <c r="N51" s="1264"/>
      <c r="AM51" s="381"/>
      <c r="AN51" s="1262" t="s">
        <v>565</v>
      </c>
      <c r="AO51" s="1262"/>
      <c r="AP51" s="1262"/>
      <c r="AQ51" s="1262"/>
      <c r="AR51" s="1262"/>
      <c r="AS51" s="1262"/>
      <c r="AT51" s="1262"/>
      <c r="AU51" s="1262"/>
      <c r="AV51" s="1262"/>
      <c r="AW51" s="1262"/>
      <c r="AX51" s="1262"/>
      <c r="AY51" s="1262"/>
      <c r="AZ51" s="1262"/>
      <c r="BA51" s="1262"/>
      <c r="BB51" s="1262" t="s">
        <v>566</v>
      </c>
      <c r="BC51" s="1262"/>
      <c r="BD51" s="1262"/>
      <c r="BE51" s="1262"/>
      <c r="BF51" s="1262"/>
      <c r="BG51" s="1262"/>
      <c r="BH51" s="1262"/>
      <c r="BI51" s="1262"/>
      <c r="BJ51" s="1262"/>
      <c r="BK51" s="1262"/>
      <c r="BL51" s="1262"/>
      <c r="BM51" s="1262"/>
      <c r="BN51" s="1262"/>
      <c r="BO51" s="1262"/>
      <c r="BP51" s="1259">
        <v>51.9</v>
      </c>
      <c r="BQ51" s="1259"/>
      <c r="BR51" s="1259"/>
      <c r="BS51" s="1259"/>
      <c r="BT51" s="1259"/>
      <c r="BU51" s="1259"/>
      <c r="BV51" s="1259"/>
      <c r="BW51" s="1259"/>
      <c r="BX51" s="1259">
        <v>51.3</v>
      </c>
      <c r="BY51" s="1259"/>
      <c r="BZ51" s="1259"/>
      <c r="CA51" s="1259"/>
      <c r="CB51" s="1259"/>
      <c r="CC51" s="1259"/>
      <c r="CD51" s="1259"/>
      <c r="CE51" s="1259"/>
      <c r="CF51" s="1259">
        <v>33.1</v>
      </c>
      <c r="CG51" s="1259"/>
      <c r="CH51" s="1259"/>
      <c r="CI51" s="1259"/>
      <c r="CJ51" s="1259"/>
      <c r="CK51" s="1259"/>
      <c r="CL51" s="1259"/>
      <c r="CM51" s="1259"/>
      <c r="CN51" s="1259">
        <v>15.2</v>
      </c>
      <c r="CO51" s="1259"/>
      <c r="CP51" s="1259"/>
      <c r="CQ51" s="1259"/>
      <c r="CR51" s="1259"/>
      <c r="CS51" s="1259"/>
      <c r="CT51" s="1259"/>
      <c r="CU51" s="1259"/>
      <c r="CV51" s="1259">
        <v>2.7</v>
      </c>
      <c r="CW51" s="1259"/>
      <c r="CX51" s="1259"/>
      <c r="CY51" s="1259"/>
      <c r="CZ51" s="1259"/>
      <c r="DA51" s="1259"/>
      <c r="DB51" s="1259"/>
      <c r="DC51" s="1259"/>
    </row>
    <row r="52" spans="1:109" x14ac:dyDescent="0.15">
      <c r="B52" s="372"/>
      <c r="G52" s="1274"/>
      <c r="H52" s="1274"/>
      <c r="I52" s="1278"/>
      <c r="J52" s="1278"/>
      <c r="K52" s="1264"/>
      <c r="L52" s="1264"/>
      <c r="M52" s="1264"/>
      <c r="N52" s="1264"/>
      <c r="AM52" s="381"/>
      <c r="AN52" s="1262"/>
      <c r="AO52" s="1262"/>
      <c r="AP52" s="1262"/>
      <c r="AQ52" s="1262"/>
      <c r="AR52" s="1262"/>
      <c r="AS52" s="1262"/>
      <c r="AT52" s="1262"/>
      <c r="AU52" s="1262"/>
      <c r="AV52" s="1262"/>
      <c r="AW52" s="1262"/>
      <c r="AX52" s="1262"/>
      <c r="AY52" s="1262"/>
      <c r="AZ52" s="1262"/>
      <c r="BA52" s="1262"/>
      <c r="BB52" s="1262"/>
      <c r="BC52" s="1262"/>
      <c r="BD52" s="1262"/>
      <c r="BE52" s="1262"/>
      <c r="BF52" s="1262"/>
      <c r="BG52" s="1262"/>
      <c r="BH52" s="1262"/>
      <c r="BI52" s="1262"/>
      <c r="BJ52" s="1262"/>
      <c r="BK52" s="1262"/>
      <c r="BL52" s="1262"/>
      <c r="BM52" s="1262"/>
      <c r="BN52" s="1262"/>
      <c r="BO52" s="1262"/>
      <c r="BP52" s="1259"/>
      <c r="BQ52" s="1259"/>
      <c r="BR52" s="1259"/>
      <c r="BS52" s="1259"/>
      <c r="BT52" s="1259"/>
      <c r="BU52" s="1259"/>
      <c r="BV52" s="1259"/>
      <c r="BW52" s="1259"/>
      <c r="BX52" s="1259"/>
      <c r="BY52" s="1259"/>
      <c r="BZ52" s="1259"/>
      <c r="CA52" s="1259"/>
      <c r="CB52" s="1259"/>
      <c r="CC52" s="1259"/>
      <c r="CD52" s="1259"/>
      <c r="CE52" s="1259"/>
      <c r="CF52" s="1259"/>
      <c r="CG52" s="1259"/>
      <c r="CH52" s="1259"/>
      <c r="CI52" s="1259"/>
      <c r="CJ52" s="1259"/>
      <c r="CK52" s="1259"/>
      <c r="CL52" s="1259"/>
      <c r="CM52" s="1259"/>
      <c r="CN52" s="1259"/>
      <c r="CO52" s="1259"/>
      <c r="CP52" s="1259"/>
      <c r="CQ52" s="1259"/>
      <c r="CR52" s="1259"/>
      <c r="CS52" s="1259"/>
      <c r="CT52" s="1259"/>
      <c r="CU52" s="1259"/>
      <c r="CV52" s="1259"/>
      <c r="CW52" s="1259"/>
      <c r="CX52" s="1259"/>
      <c r="CY52" s="1259"/>
      <c r="CZ52" s="1259"/>
      <c r="DA52" s="1259"/>
      <c r="DB52" s="1259"/>
      <c r="DC52" s="1259"/>
    </row>
    <row r="53" spans="1:109" x14ac:dyDescent="0.15">
      <c r="A53" s="380"/>
      <c r="B53" s="372"/>
      <c r="G53" s="1274"/>
      <c r="H53" s="1274"/>
      <c r="I53" s="1257"/>
      <c r="J53" s="1257"/>
      <c r="K53" s="1264"/>
      <c r="L53" s="1264"/>
      <c r="M53" s="1264"/>
      <c r="N53" s="1264"/>
      <c r="AM53" s="381"/>
      <c r="AN53" s="1262"/>
      <c r="AO53" s="1262"/>
      <c r="AP53" s="1262"/>
      <c r="AQ53" s="1262"/>
      <c r="AR53" s="1262"/>
      <c r="AS53" s="1262"/>
      <c r="AT53" s="1262"/>
      <c r="AU53" s="1262"/>
      <c r="AV53" s="1262"/>
      <c r="AW53" s="1262"/>
      <c r="AX53" s="1262"/>
      <c r="AY53" s="1262"/>
      <c r="AZ53" s="1262"/>
      <c r="BA53" s="1262"/>
      <c r="BB53" s="1262" t="s">
        <v>567</v>
      </c>
      <c r="BC53" s="1262"/>
      <c r="BD53" s="1262"/>
      <c r="BE53" s="1262"/>
      <c r="BF53" s="1262"/>
      <c r="BG53" s="1262"/>
      <c r="BH53" s="1262"/>
      <c r="BI53" s="1262"/>
      <c r="BJ53" s="1262"/>
      <c r="BK53" s="1262"/>
      <c r="BL53" s="1262"/>
      <c r="BM53" s="1262"/>
      <c r="BN53" s="1262"/>
      <c r="BO53" s="1262"/>
      <c r="BP53" s="1259">
        <v>64.3</v>
      </c>
      <c r="BQ53" s="1259"/>
      <c r="BR53" s="1259"/>
      <c r="BS53" s="1259"/>
      <c r="BT53" s="1259"/>
      <c r="BU53" s="1259"/>
      <c r="BV53" s="1259"/>
      <c r="BW53" s="1259"/>
      <c r="BX53" s="1259">
        <v>63.6</v>
      </c>
      <c r="BY53" s="1259"/>
      <c r="BZ53" s="1259"/>
      <c r="CA53" s="1259"/>
      <c r="CB53" s="1259"/>
      <c r="CC53" s="1259"/>
      <c r="CD53" s="1259"/>
      <c r="CE53" s="1259"/>
      <c r="CF53" s="1259">
        <v>58.8</v>
      </c>
      <c r="CG53" s="1259"/>
      <c r="CH53" s="1259"/>
      <c r="CI53" s="1259"/>
      <c r="CJ53" s="1259"/>
      <c r="CK53" s="1259"/>
      <c r="CL53" s="1259"/>
      <c r="CM53" s="1259"/>
      <c r="CN53" s="1259">
        <v>60.6</v>
      </c>
      <c r="CO53" s="1259"/>
      <c r="CP53" s="1259"/>
      <c r="CQ53" s="1259"/>
      <c r="CR53" s="1259"/>
      <c r="CS53" s="1259"/>
      <c r="CT53" s="1259"/>
      <c r="CU53" s="1259"/>
      <c r="CV53" s="1259">
        <v>61.6</v>
      </c>
      <c r="CW53" s="1259"/>
      <c r="CX53" s="1259"/>
      <c r="CY53" s="1259"/>
      <c r="CZ53" s="1259"/>
      <c r="DA53" s="1259"/>
      <c r="DB53" s="1259"/>
      <c r="DC53" s="1259"/>
    </row>
    <row r="54" spans="1:109" x14ac:dyDescent="0.15">
      <c r="A54" s="380"/>
      <c r="B54" s="372"/>
      <c r="G54" s="1274"/>
      <c r="H54" s="1274"/>
      <c r="I54" s="1257"/>
      <c r="J54" s="1257"/>
      <c r="K54" s="1264"/>
      <c r="L54" s="1264"/>
      <c r="M54" s="1264"/>
      <c r="N54" s="1264"/>
      <c r="AM54" s="381"/>
      <c r="AN54" s="1262"/>
      <c r="AO54" s="1262"/>
      <c r="AP54" s="1262"/>
      <c r="AQ54" s="1262"/>
      <c r="AR54" s="1262"/>
      <c r="AS54" s="1262"/>
      <c r="AT54" s="1262"/>
      <c r="AU54" s="1262"/>
      <c r="AV54" s="1262"/>
      <c r="AW54" s="1262"/>
      <c r="AX54" s="1262"/>
      <c r="AY54" s="1262"/>
      <c r="AZ54" s="1262"/>
      <c r="BA54" s="1262"/>
      <c r="BB54" s="1262"/>
      <c r="BC54" s="1262"/>
      <c r="BD54" s="1262"/>
      <c r="BE54" s="1262"/>
      <c r="BF54" s="1262"/>
      <c r="BG54" s="1262"/>
      <c r="BH54" s="1262"/>
      <c r="BI54" s="1262"/>
      <c r="BJ54" s="1262"/>
      <c r="BK54" s="1262"/>
      <c r="BL54" s="1262"/>
      <c r="BM54" s="1262"/>
      <c r="BN54" s="1262"/>
      <c r="BO54" s="1262"/>
      <c r="BP54" s="1259"/>
      <c r="BQ54" s="1259"/>
      <c r="BR54" s="1259"/>
      <c r="BS54" s="1259"/>
      <c r="BT54" s="1259"/>
      <c r="BU54" s="1259"/>
      <c r="BV54" s="1259"/>
      <c r="BW54" s="1259"/>
      <c r="BX54" s="1259"/>
      <c r="BY54" s="1259"/>
      <c r="BZ54" s="1259"/>
      <c r="CA54" s="1259"/>
      <c r="CB54" s="1259"/>
      <c r="CC54" s="1259"/>
      <c r="CD54" s="1259"/>
      <c r="CE54" s="1259"/>
      <c r="CF54" s="1259"/>
      <c r="CG54" s="1259"/>
      <c r="CH54" s="1259"/>
      <c r="CI54" s="1259"/>
      <c r="CJ54" s="1259"/>
      <c r="CK54" s="1259"/>
      <c r="CL54" s="1259"/>
      <c r="CM54" s="1259"/>
      <c r="CN54" s="1259"/>
      <c r="CO54" s="1259"/>
      <c r="CP54" s="1259"/>
      <c r="CQ54" s="1259"/>
      <c r="CR54" s="1259"/>
      <c r="CS54" s="1259"/>
      <c r="CT54" s="1259"/>
      <c r="CU54" s="1259"/>
      <c r="CV54" s="1259"/>
      <c r="CW54" s="1259"/>
      <c r="CX54" s="1259"/>
      <c r="CY54" s="1259"/>
      <c r="CZ54" s="1259"/>
      <c r="DA54" s="1259"/>
      <c r="DB54" s="1259"/>
      <c r="DC54" s="1259"/>
    </row>
    <row r="55" spans="1:109" x14ac:dyDescent="0.15">
      <c r="A55" s="380"/>
      <c r="B55" s="372"/>
      <c r="G55" s="1257"/>
      <c r="H55" s="1257"/>
      <c r="I55" s="1257"/>
      <c r="J55" s="1257"/>
      <c r="K55" s="1264"/>
      <c r="L55" s="1264"/>
      <c r="M55" s="1264"/>
      <c r="N55" s="1264"/>
      <c r="AN55" s="1263" t="s">
        <v>568</v>
      </c>
      <c r="AO55" s="1263"/>
      <c r="AP55" s="1263"/>
      <c r="AQ55" s="1263"/>
      <c r="AR55" s="1263"/>
      <c r="AS55" s="1263"/>
      <c r="AT55" s="1263"/>
      <c r="AU55" s="1263"/>
      <c r="AV55" s="1263"/>
      <c r="AW55" s="1263"/>
      <c r="AX55" s="1263"/>
      <c r="AY55" s="1263"/>
      <c r="AZ55" s="1263"/>
      <c r="BA55" s="1263"/>
      <c r="BB55" s="1262" t="s">
        <v>566</v>
      </c>
      <c r="BC55" s="1262"/>
      <c r="BD55" s="1262"/>
      <c r="BE55" s="1262"/>
      <c r="BF55" s="1262"/>
      <c r="BG55" s="1262"/>
      <c r="BH55" s="1262"/>
      <c r="BI55" s="1262"/>
      <c r="BJ55" s="1262"/>
      <c r="BK55" s="1262"/>
      <c r="BL55" s="1262"/>
      <c r="BM55" s="1262"/>
      <c r="BN55" s="1262"/>
      <c r="BO55" s="1262"/>
      <c r="BP55" s="1259">
        <v>38.700000000000003</v>
      </c>
      <c r="BQ55" s="1259"/>
      <c r="BR55" s="1259"/>
      <c r="BS55" s="1259"/>
      <c r="BT55" s="1259"/>
      <c r="BU55" s="1259"/>
      <c r="BV55" s="1259"/>
      <c r="BW55" s="1259"/>
      <c r="BX55" s="1259">
        <v>32.5</v>
      </c>
      <c r="BY55" s="1259"/>
      <c r="BZ55" s="1259"/>
      <c r="CA55" s="1259"/>
      <c r="CB55" s="1259"/>
      <c r="CC55" s="1259"/>
      <c r="CD55" s="1259"/>
      <c r="CE55" s="1259"/>
      <c r="CF55" s="1259">
        <v>23</v>
      </c>
      <c r="CG55" s="1259"/>
      <c r="CH55" s="1259"/>
      <c r="CI55" s="1259"/>
      <c r="CJ55" s="1259"/>
      <c r="CK55" s="1259"/>
      <c r="CL55" s="1259"/>
      <c r="CM55" s="1259"/>
      <c r="CN55" s="1259">
        <v>15.5</v>
      </c>
      <c r="CO55" s="1259"/>
      <c r="CP55" s="1259"/>
      <c r="CQ55" s="1259"/>
      <c r="CR55" s="1259"/>
      <c r="CS55" s="1259"/>
      <c r="CT55" s="1259"/>
      <c r="CU55" s="1259"/>
      <c r="CV55" s="1259">
        <v>13</v>
      </c>
      <c r="CW55" s="1259"/>
      <c r="CX55" s="1259"/>
      <c r="CY55" s="1259"/>
      <c r="CZ55" s="1259"/>
      <c r="DA55" s="1259"/>
      <c r="DB55" s="1259"/>
      <c r="DC55" s="1259"/>
    </row>
    <row r="56" spans="1:109" x14ac:dyDescent="0.15">
      <c r="A56" s="380"/>
      <c r="B56" s="372"/>
      <c r="G56" s="1257"/>
      <c r="H56" s="1257"/>
      <c r="I56" s="1257"/>
      <c r="J56" s="1257"/>
      <c r="K56" s="1264"/>
      <c r="L56" s="1264"/>
      <c r="M56" s="1264"/>
      <c r="N56" s="1264"/>
      <c r="AN56" s="1263"/>
      <c r="AO56" s="1263"/>
      <c r="AP56" s="1263"/>
      <c r="AQ56" s="1263"/>
      <c r="AR56" s="1263"/>
      <c r="AS56" s="1263"/>
      <c r="AT56" s="1263"/>
      <c r="AU56" s="1263"/>
      <c r="AV56" s="1263"/>
      <c r="AW56" s="1263"/>
      <c r="AX56" s="1263"/>
      <c r="AY56" s="1263"/>
      <c r="AZ56" s="1263"/>
      <c r="BA56" s="1263"/>
      <c r="BB56" s="1262"/>
      <c r="BC56" s="1262"/>
      <c r="BD56" s="1262"/>
      <c r="BE56" s="1262"/>
      <c r="BF56" s="1262"/>
      <c r="BG56" s="1262"/>
      <c r="BH56" s="1262"/>
      <c r="BI56" s="1262"/>
      <c r="BJ56" s="1262"/>
      <c r="BK56" s="1262"/>
      <c r="BL56" s="1262"/>
      <c r="BM56" s="1262"/>
      <c r="BN56" s="1262"/>
      <c r="BO56" s="1262"/>
      <c r="BP56" s="1259"/>
      <c r="BQ56" s="1259"/>
      <c r="BR56" s="1259"/>
      <c r="BS56" s="1259"/>
      <c r="BT56" s="1259"/>
      <c r="BU56" s="1259"/>
      <c r="BV56" s="1259"/>
      <c r="BW56" s="1259"/>
      <c r="BX56" s="1259"/>
      <c r="BY56" s="1259"/>
      <c r="BZ56" s="1259"/>
      <c r="CA56" s="1259"/>
      <c r="CB56" s="1259"/>
      <c r="CC56" s="1259"/>
      <c r="CD56" s="1259"/>
      <c r="CE56" s="1259"/>
      <c r="CF56" s="1259"/>
      <c r="CG56" s="1259"/>
      <c r="CH56" s="1259"/>
      <c r="CI56" s="1259"/>
      <c r="CJ56" s="1259"/>
      <c r="CK56" s="1259"/>
      <c r="CL56" s="1259"/>
      <c r="CM56" s="1259"/>
      <c r="CN56" s="1259"/>
      <c r="CO56" s="1259"/>
      <c r="CP56" s="1259"/>
      <c r="CQ56" s="1259"/>
      <c r="CR56" s="1259"/>
      <c r="CS56" s="1259"/>
      <c r="CT56" s="1259"/>
      <c r="CU56" s="1259"/>
      <c r="CV56" s="1259"/>
      <c r="CW56" s="1259"/>
      <c r="CX56" s="1259"/>
      <c r="CY56" s="1259"/>
      <c r="CZ56" s="1259"/>
      <c r="DA56" s="1259"/>
      <c r="DB56" s="1259"/>
      <c r="DC56" s="1259"/>
    </row>
    <row r="57" spans="1:109" s="380" customFormat="1" x14ac:dyDescent="0.15">
      <c r="B57" s="384"/>
      <c r="G57" s="1257"/>
      <c r="H57" s="1257"/>
      <c r="I57" s="1260"/>
      <c r="J57" s="1260"/>
      <c r="K57" s="1264"/>
      <c r="L57" s="1264"/>
      <c r="M57" s="1264"/>
      <c r="N57" s="1264"/>
      <c r="AM57" s="366"/>
      <c r="AN57" s="1263"/>
      <c r="AO57" s="1263"/>
      <c r="AP57" s="1263"/>
      <c r="AQ57" s="1263"/>
      <c r="AR57" s="1263"/>
      <c r="AS57" s="1263"/>
      <c r="AT57" s="1263"/>
      <c r="AU57" s="1263"/>
      <c r="AV57" s="1263"/>
      <c r="AW57" s="1263"/>
      <c r="AX57" s="1263"/>
      <c r="AY57" s="1263"/>
      <c r="AZ57" s="1263"/>
      <c r="BA57" s="1263"/>
      <c r="BB57" s="1262" t="s">
        <v>567</v>
      </c>
      <c r="BC57" s="1262"/>
      <c r="BD57" s="1262"/>
      <c r="BE57" s="1262"/>
      <c r="BF57" s="1262"/>
      <c r="BG57" s="1262"/>
      <c r="BH57" s="1262"/>
      <c r="BI57" s="1262"/>
      <c r="BJ57" s="1262"/>
      <c r="BK57" s="1262"/>
      <c r="BL57" s="1262"/>
      <c r="BM57" s="1262"/>
      <c r="BN57" s="1262"/>
      <c r="BO57" s="1262"/>
      <c r="BP57" s="1259">
        <v>61.4</v>
      </c>
      <c r="BQ57" s="1259"/>
      <c r="BR57" s="1259"/>
      <c r="BS57" s="1259"/>
      <c r="BT57" s="1259"/>
      <c r="BU57" s="1259"/>
      <c r="BV57" s="1259"/>
      <c r="BW57" s="1259"/>
      <c r="BX57" s="1259">
        <v>62.6</v>
      </c>
      <c r="BY57" s="1259"/>
      <c r="BZ57" s="1259"/>
      <c r="CA57" s="1259"/>
      <c r="CB57" s="1259"/>
      <c r="CC57" s="1259"/>
      <c r="CD57" s="1259"/>
      <c r="CE57" s="1259"/>
      <c r="CF57" s="1259">
        <v>62.8</v>
      </c>
      <c r="CG57" s="1259"/>
      <c r="CH57" s="1259"/>
      <c r="CI57" s="1259"/>
      <c r="CJ57" s="1259"/>
      <c r="CK57" s="1259"/>
      <c r="CL57" s="1259"/>
      <c r="CM57" s="1259"/>
      <c r="CN57" s="1259">
        <v>64</v>
      </c>
      <c r="CO57" s="1259"/>
      <c r="CP57" s="1259"/>
      <c r="CQ57" s="1259"/>
      <c r="CR57" s="1259"/>
      <c r="CS57" s="1259"/>
      <c r="CT57" s="1259"/>
      <c r="CU57" s="1259"/>
      <c r="CV57" s="1259">
        <v>64.599999999999994</v>
      </c>
      <c r="CW57" s="1259"/>
      <c r="CX57" s="1259"/>
      <c r="CY57" s="1259"/>
      <c r="CZ57" s="1259"/>
      <c r="DA57" s="1259"/>
      <c r="DB57" s="1259"/>
      <c r="DC57" s="1259"/>
      <c r="DD57" s="385"/>
      <c r="DE57" s="384"/>
    </row>
    <row r="58" spans="1:109" s="380" customFormat="1" x14ac:dyDescent="0.15">
      <c r="A58" s="366"/>
      <c r="B58" s="384"/>
      <c r="G58" s="1257"/>
      <c r="H58" s="1257"/>
      <c r="I58" s="1260"/>
      <c r="J58" s="1260"/>
      <c r="K58" s="1264"/>
      <c r="L58" s="1264"/>
      <c r="M58" s="1264"/>
      <c r="N58" s="1264"/>
      <c r="AM58" s="366"/>
      <c r="AN58" s="1263"/>
      <c r="AO58" s="1263"/>
      <c r="AP58" s="1263"/>
      <c r="AQ58" s="1263"/>
      <c r="AR58" s="1263"/>
      <c r="AS58" s="1263"/>
      <c r="AT58" s="1263"/>
      <c r="AU58" s="1263"/>
      <c r="AV58" s="1263"/>
      <c r="AW58" s="1263"/>
      <c r="AX58" s="1263"/>
      <c r="AY58" s="1263"/>
      <c r="AZ58" s="1263"/>
      <c r="BA58" s="1263"/>
      <c r="BB58" s="1262"/>
      <c r="BC58" s="1262"/>
      <c r="BD58" s="1262"/>
      <c r="BE58" s="1262"/>
      <c r="BF58" s="1262"/>
      <c r="BG58" s="1262"/>
      <c r="BH58" s="1262"/>
      <c r="BI58" s="1262"/>
      <c r="BJ58" s="1262"/>
      <c r="BK58" s="1262"/>
      <c r="BL58" s="1262"/>
      <c r="BM58" s="1262"/>
      <c r="BN58" s="1262"/>
      <c r="BO58" s="1262"/>
      <c r="BP58" s="1259"/>
      <c r="BQ58" s="1259"/>
      <c r="BR58" s="1259"/>
      <c r="BS58" s="1259"/>
      <c r="BT58" s="1259"/>
      <c r="BU58" s="1259"/>
      <c r="BV58" s="1259"/>
      <c r="BW58" s="1259"/>
      <c r="BX58" s="1259"/>
      <c r="BY58" s="1259"/>
      <c r="BZ58" s="1259"/>
      <c r="CA58" s="1259"/>
      <c r="CB58" s="1259"/>
      <c r="CC58" s="1259"/>
      <c r="CD58" s="1259"/>
      <c r="CE58" s="1259"/>
      <c r="CF58" s="1259"/>
      <c r="CG58" s="1259"/>
      <c r="CH58" s="1259"/>
      <c r="CI58" s="1259"/>
      <c r="CJ58" s="1259"/>
      <c r="CK58" s="1259"/>
      <c r="CL58" s="1259"/>
      <c r="CM58" s="1259"/>
      <c r="CN58" s="1259"/>
      <c r="CO58" s="1259"/>
      <c r="CP58" s="1259"/>
      <c r="CQ58" s="1259"/>
      <c r="CR58" s="1259"/>
      <c r="CS58" s="1259"/>
      <c r="CT58" s="1259"/>
      <c r="CU58" s="1259"/>
      <c r="CV58" s="1259"/>
      <c r="CW58" s="1259"/>
      <c r="CX58" s="1259"/>
      <c r="CY58" s="1259"/>
      <c r="CZ58" s="1259"/>
      <c r="DA58" s="1259"/>
      <c r="DB58" s="1259"/>
      <c r="DC58" s="1259"/>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569</v>
      </c>
    </row>
    <row r="64" spans="1:109" x14ac:dyDescent="0.15">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572</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564</v>
      </c>
    </row>
    <row r="72" spans="2:107" x14ac:dyDescent="0.15">
      <c r="B72" s="372"/>
      <c r="G72" s="1257"/>
      <c r="H72" s="1257"/>
      <c r="I72" s="1257"/>
      <c r="J72" s="1257"/>
      <c r="K72" s="382"/>
      <c r="L72" s="382"/>
      <c r="M72" s="383"/>
      <c r="N72" s="383"/>
      <c r="AN72" s="1275"/>
      <c r="AO72" s="1276"/>
      <c r="AP72" s="1276"/>
      <c r="AQ72" s="1276"/>
      <c r="AR72" s="1276"/>
      <c r="AS72" s="1276"/>
      <c r="AT72" s="1276"/>
      <c r="AU72" s="1276"/>
      <c r="AV72" s="1276"/>
      <c r="AW72" s="1276"/>
      <c r="AX72" s="1276"/>
      <c r="AY72" s="1276"/>
      <c r="AZ72" s="1276"/>
      <c r="BA72" s="1276"/>
      <c r="BB72" s="1276"/>
      <c r="BC72" s="1276"/>
      <c r="BD72" s="1276"/>
      <c r="BE72" s="1276"/>
      <c r="BF72" s="1276"/>
      <c r="BG72" s="1276"/>
      <c r="BH72" s="1276"/>
      <c r="BI72" s="1276"/>
      <c r="BJ72" s="1276"/>
      <c r="BK72" s="1276"/>
      <c r="BL72" s="1276"/>
      <c r="BM72" s="1276"/>
      <c r="BN72" s="1276"/>
      <c r="BO72" s="1277"/>
      <c r="BP72" s="1263" t="s">
        <v>528</v>
      </c>
      <c r="BQ72" s="1263"/>
      <c r="BR72" s="1263"/>
      <c r="BS72" s="1263"/>
      <c r="BT72" s="1263"/>
      <c r="BU72" s="1263"/>
      <c r="BV72" s="1263"/>
      <c r="BW72" s="1263"/>
      <c r="BX72" s="1263" t="s">
        <v>529</v>
      </c>
      <c r="BY72" s="1263"/>
      <c r="BZ72" s="1263"/>
      <c r="CA72" s="1263"/>
      <c r="CB72" s="1263"/>
      <c r="CC72" s="1263"/>
      <c r="CD72" s="1263"/>
      <c r="CE72" s="1263"/>
      <c r="CF72" s="1263" t="s">
        <v>530</v>
      </c>
      <c r="CG72" s="1263"/>
      <c r="CH72" s="1263"/>
      <c r="CI72" s="1263"/>
      <c r="CJ72" s="1263"/>
      <c r="CK72" s="1263"/>
      <c r="CL72" s="1263"/>
      <c r="CM72" s="1263"/>
      <c r="CN72" s="1263" t="s">
        <v>531</v>
      </c>
      <c r="CO72" s="1263"/>
      <c r="CP72" s="1263"/>
      <c r="CQ72" s="1263"/>
      <c r="CR72" s="1263"/>
      <c r="CS72" s="1263"/>
      <c r="CT72" s="1263"/>
      <c r="CU72" s="1263"/>
      <c r="CV72" s="1263" t="s">
        <v>532</v>
      </c>
      <c r="CW72" s="1263"/>
      <c r="CX72" s="1263"/>
      <c r="CY72" s="1263"/>
      <c r="CZ72" s="1263"/>
      <c r="DA72" s="1263"/>
      <c r="DB72" s="1263"/>
      <c r="DC72" s="1263"/>
    </row>
    <row r="73" spans="2:107" x14ac:dyDescent="0.15">
      <c r="B73" s="372"/>
      <c r="G73" s="1274"/>
      <c r="H73" s="1274"/>
      <c r="I73" s="1274"/>
      <c r="J73" s="1274"/>
      <c r="K73" s="1258"/>
      <c r="L73" s="1258"/>
      <c r="M73" s="1258"/>
      <c r="N73" s="1258"/>
      <c r="AM73" s="381"/>
      <c r="AN73" s="1262" t="s">
        <v>565</v>
      </c>
      <c r="AO73" s="1262"/>
      <c r="AP73" s="1262"/>
      <c r="AQ73" s="1262"/>
      <c r="AR73" s="1262"/>
      <c r="AS73" s="1262"/>
      <c r="AT73" s="1262"/>
      <c r="AU73" s="1262"/>
      <c r="AV73" s="1262"/>
      <c r="AW73" s="1262"/>
      <c r="AX73" s="1262"/>
      <c r="AY73" s="1262"/>
      <c r="AZ73" s="1262"/>
      <c r="BA73" s="1262"/>
      <c r="BB73" s="1262" t="s">
        <v>566</v>
      </c>
      <c r="BC73" s="1262"/>
      <c r="BD73" s="1262"/>
      <c r="BE73" s="1262"/>
      <c r="BF73" s="1262"/>
      <c r="BG73" s="1262"/>
      <c r="BH73" s="1262"/>
      <c r="BI73" s="1262"/>
      <c r="BJ73" s="1262"/>
      <c r="BK73" s="1262"/>
      <c r="BL73" s="1262"/>
      <c r="BM73" s="1262"/>
      <c r="BN73" s="1262"/>
      <c r="BO73" s="1262"/>
      <c r="BP73" s="1259">
        <v>51.9</v>
      </c>
      <c r="BQ73" s="1259"/>
      <c r="BR73" s="1259"/>
      <c r="BS73" s="1259"/>
      <c r="BT73" s="1259"/>
      <c r="BU73" s="1259"/>
      <c r="BV73" s="1259"/>
      <c r="BW73" s="1259"/>
      <c r="BX73" s="1259">
        <v>51.3</v>
      </c>
      <c r="BY73" s="1259"/>
      <c r="BZ73" s="1259"/>
      <c r="CA73" s="1259"/>
      <c r="CB73" s="1259"/>
      <c r="CC73" s="1259"/>
      <c r="CD73" s="1259"/>
      <c r="CE73" s="1259"/>
      <c r="CF73" s="1259">
        <v>33.1</v>
      </c>
      <c r="CG73" s="1259"/>
      <c r="CH73" s="1259"/>
      <c r="CI73" s="1259"/>
      <c r="CJ73" s="1259"/>
      <c r="CK73" s="1259"/>
      <c r="CL73" s="1259"/>
      <c r="CM73" s="1259"/>
      <c r="CN73" s="1259">
        <v>15.2</v>
      </c>
      <c r="CO73" s="1259"/>
      <c r="CP73" s="1259"/>
      <c r="CQ73" s="1259"/>
      <c r="CR73" s="1259"/>
      <c r="CS73" s="1259"/>
      <c r="CT73" s="1259"/>
      <c r="CU73" s="1259"/>
      <c r="CV73" s="1259">
        <v>2.7</v>
      </c>
      <c r="CW73" s="1259"/>
      <c r="CX73" s="1259"/>
      <c r="CY73" s="1259"/>
      <c r="CZ73" s="1259"/>
      <c r="DA73" s="1259"/>
      <c r="DB73" s="1259"/>
      <c r="DC73" s="1259"/>
    </row>
    <row r="74" spans="2:107" x14ac:dyDescent="0.15">
      <c r="B74" s="372"/>
      <c r="G74" s="1274"/>
      <c r="H74" s="1274"/>
      <c r="I74" s="1274"/>
      <c r="J74" s="1274"/>
      <c r="K74" s="1258"/>
      <c r="L74" s="1258"/>
      <c r="M74" s="1258"/>
      <c r="N74" s="1258"/>
      <c r="AM74" s="381"/>
      <c r="AN74" s="1262"/>
      <c r="AO74" s="1262"/>
      <c r="AP74" s="1262"/>
      <c r="AQ74" s="1262"/>
      <c r="AR74" s="1262"/>
      <c r="AS74" s="1262"/>
      <c r="AT74" s="1262"/>
      <c r="AU74" s="1262"/>
      <c r="AV74" s="1262"/>
      <c r="AW74" s="1262"/>
      <c r="AX74" s="1262"/>
      <c r="AY74" s="1262"/>
      <c r="AZ74" s="1262"/>
      <c r="BA74" s="1262"/>
      <c r="BB74" s="1262"/>
      <c r="BC74" s="1262"/>
      <c r="BD74" s="1262"/>
      <c r="BE74" s="1262"/>
      <c r="BF74" s="1262"/>
      <c r="BG74" s="1262"/>
      <c r="BH74" s="1262"/>
      <c r="BI74" s="1262"/>
      <c r="BJ74" s="1262"/>
      <c r="BK74" s="1262"/>
      <c r="BL74" s="1262"/>
      <c r="BM74" s="1262"/>
      <c r="BN74" s="1262"/>
      <c r="BO74" s="1262"/>
      <c r="BP74" s="1259"/>
      <c r="BQ74" s="1259"/>
      <c r="BR74" s="1259"/>
      <c r="BS74" s="1259"/>
      <c r="BT74" s="1259"/>
      <c r="BU74" s="1259"/>
      <c r="BV74" s="1259"/>
      <c r="BW74" s="1259"/>
      <c r="BX74" s="1259"/>
      <c r="BY74" s="1259"/>
      <c r="BZ74" s="1259"/>
      <c r="CA74" s="1259"/>
      <c r="CB74" s="1259"/>
      <c r="CC74" s="1259"/>
      <c r="CD74" s="1259"/>
      <c r="CE74" s="1259"/>
      <c r="CF74" s="1259"/>
      <c r="CG74" s="1259"/>
      <c r="CH74" s="1259"/>
      <c r="CI74" s="1259"/>
      <c r="CJ74" s="1259"/>
      <c r="CK74" s="1259"/>
      <c r="CL74" s="1259"/>
      <c r="CM74" s="1259"/>
      <c r="CN74" s="1259"/>
      <c r="CO74" s="1259"/>
      <c r="CP74" s="1259"/>
      <c r="CQ74" s="1259"/>
      <c r="CR74" s="1259"/>
      <c r="CS74" s="1259"/>
      <c r="CT74" s="1259"/>
      <c r="CU74" s="1259"/>
      <c r="CV74" s="1259"/>
      <c r="CW74" s="1259"/>
      <c r="CX74" s="1259"/>
      <c r="CY74" s="1259"/>
      <c r="CZ74" s="1259"/>
      <c r="DA74" s="1259"/>
      <c r="DB74" s="1259"/>
      <c r="DC74" s="1259"/>
    </row>
    <row r="75" spans="2:107" x14ac:dyDescent="0.15">
      <c r="B75" s="372"/>
      <c r="G75" s="1274"/>
      <c r="H75" s="1274"/>
      <c r="I75" s="1257"/>
      <c r="J75" s="1257"/>
      <c r="K75" s="1264"/>
      <c r="L75" s="1264"/>
      <c r="M75" s="1264"/>
      <c r="N75" s="1264"/>
      <c r="AM75" s="381"/>
      <c r="AN75" s="1262"/>
      <c r="AO75" s="1262"/>
      <c r="AP75" s="1262"/>
      <c r="AQ75" s="1262"/>
      <c r="AR75" s="1262"/>
      <c r="AS75" s="1262"/>
      <c r="AT75" s="1262"/>
      <c r="AU75" s="1262"/>
      <c r="AV75" s="1262"/>
      <c r="AW75" s="1262"/>
      <c r="AX75" s="1262"/>
      <c r="AY75" s="1262"/>
      <c r="AZ75" s="1262"/>
      <c r="BA75" s="1262"/>
      <c r="BB75" s="1262" t="s">
        <v>570</v>
      </c>
      <c r="BC75" s="1262"/>
      <c r="BD75" s="1262"/>
      <c r="BE75" s="1262"/>
      <c r="BF75" s="1262"/>
      <c r="BG75" s="1262"/>
      <c r="BH75" s="1262"/>
      <c r="BI75" s="1262"/>
      <c r="BJ75" s="1262"/>
      <c r="BK75" s="1262"/>
      <c r="BL75" s="1262"/>
      <c r="BM75" s="1262"/>
      <c r="BN75" s="1262"/>
      <c r="BO75" s="1262"/>
      <c r="BP75" s="1259">
        <v>11</v>
      </c>
      <c r="BQ75" s="1259"/>
      <c r="BR75" s="1259"/>
      <c r="BS75" s="1259"/>
      <c r="BT75" s="1259"/>
      <c r="BU75" s="1259"/>
      <c r="BV75" s="1259"/>
      <c r="BW75" s="1259"/>
      <c r="BX75" s="1259">
        <v>10.7</v>
      </c>
      <c r="BY75" s="1259"/>
      <c r="BZ75" s="1259"/>
      <c r="CA75" s="1259"/>
      <c r="CB75" s="1259"/>
      <c r="CC75" s="1259"/>
      <c r="CD75" s="1259"/>
      <c r="CE75" s="1259"/>
      <c r="CF75" s="1259">
        <v>9.8000000000000007</v>
      </c>
      <c r="CG75" s="1259"/>
      <c r="CH75" s="1259"/>
      <c r="CI75" s="1259"/>
      <c r="CJ75" s="1259"/>
      <c r="CK75" s="1259"/>
      <c r="CL75" s="1259"/>
      <c r="CM75" s="1259"/>
      <c r="CN75" s="1259">
        <v>9.5</v>
      </c>
      <c r="CO75" s="1259"/>
      <c r="CP75" s="1259"/>
      <c r="CQ75" s="1259"/>
      <c r="CR75" s="1259"/>
      <c r="CS75" s="1259"/>
      <c r="CT75" s="1259"/>
      <c r="CU75" s="1259"/>
      <c r="CV75" s="1259">
        <v>9.5</v>
      </c>
      <c r="CW75" s="1259"/>
      <c r="CX75" s="1259"/>
      <c r="CY75" s="1259"/>
      <c r="CZ75" s="1259"/>
      <c r="DA75" s="1259"/>
      <c r="DB75" s="1259"/>
      <c r="DC75" s="1259"/>
    </row>
    <row r="76" spans="2:107" x14ac:dyDescent="0.15">
      <c r="B76" s="372"/>
      <c r="G76" s="1274"/>
      <c r="H76" s="1274"/>
      <c r="I76" s="1257"/>
      <c r="J76" s="1257"/>
      <c r="K76" s="1264"/>
      <c r="L76" s="1264"/>
      <c r="M76" s="1264"/>
      <c r="N76" s="1264"/>
      <c r="AM76" s="381"/>
      <c r="AN76" s="1262"/>
      <c r="AO76" s="1262"/>
      <c r="AP76" s="1262"/>
      <c r="AQ76" s="1262"/>
      <c r="AR76" s="1262"/>
      <c r="AS76" s="1262"/>
      <c r="AT76" s="1262"/>
      <c r="AU76" s="1262"/>
      <c r="AV76" s="1262"/>
      <c r="AW76" s="1262"/>
      <c r="AX76" s="1262"/>
      <c r="AY76" s="1262"/>
      <c r="AZ76" s="1262"/>
      <c r="BA76" s="1262"/>
      <c r="BB76" s="1262"/>
      <c r="BC76" s="1262"/>
      <c r="BD76" s="1262"/>
      <c r="BE76" s="1262"/>
      <c r="BF76" s="1262"/>
      <c r="BG76" s="1262"/>
      <c r="BH76" s="1262"/>
      <c r="BI76" s="1262"/>
      <c r="BJ76" s="1262"/>
      <c r="BK76" s="1262"/>
      <c r="BL76" s="1262"/>
      <c r="BM76" s="1262"/>
      <c r="BN76" s="1262"/>
      <c r="BO76" s="1262"/>
      <c r="BP76" s="1259"/>
      <c r="BQ76" s="1259"/>
      <c r="BR76" s="1259"/>
      <c r="BS76" s="1259"/>
      <c r="BT76" s="1259"/>
      <c r="BU76" s="1259"/>
      <c r="BV76" s="1259"/>
      <c r="BW76" s="1259"/>
      <c r="BX76" s="1259"/>
      <c r="BY76" s="1259"/>
      <c r="BZ76" s="1259"/>
      <c r="CA76" s="1259"/>
      <c r="CB76" s="1259"/>
      <c r="CC76" s="1259"/>
      <c r="CD76" s="1259"/>
      <c r="CE76" s="1259"/>
      <c r="CF76" s="1259"/>
      <c r="CG76" s="1259"/>
      <c r="CH76" s="1259"/>
      <c r="CI76" s="1259"/>
      <c r="CJ76" s="1259"/>
      <c r="CK76" s="1259"/>
      <c r="CL76" s="1259"/>
      <c r="CM76" s="1259"/>
      <c r="CN76" s="1259"/>
      <c r="CO76" s="1259"/>
      <c r="CP76" s="1259"/>
      <c r="CQ76" s="1259"/>
      <c r="CR76" s="1259"/>
      <c r="CS76" s="1259"/>
      <c r="CT76" s="1259"/>
      <c r="CU76" s="1259"/>
      <c r="CV76" s="1259"/>
      <c r="CW76" s="1259"/>
      <c r="CX76" s="1259"/>
      <c r="CY76" s="1259"/>
      <c r="CZ76" s="1259"/>
      <c r="DA76" s="1259"/>
      <c r="DB76" s="1259"/>
      <c r="DC76" s="1259"/>
    </row>
    <row r="77" spans="2:107" x14ac:dyDescent="0.15">
      <c r="B77" s="372"/>
      <c r="G77" s="1257"/>
      <c r="H77" s="1257"/>
      <c r="I77" s="1257"/>
      <c r="J77" s="1257"/>
      <c r="K77" s="1258"/>
      <c r="L77" s="1258"/>
      <c r="M77" s="1258"/>
      <c r="N77" s="1258"/>
      <c r="AN77" s="1263" t="s">
        <v>568</v>
      </c>
      <c r="AO77" s="1263"/>
      <c r="AP77" s="1263"/>
      <c r="AQ77" s="1263"/>
      <c r="AR77" s="1263"/>
      <c r="AS77" s="1263"/>
      <c r="AT77" s="1263"/>
      <c r="AU77" s="1263"/>
      <c r="AV77" s="1263"/>
      <c r="AW77" s="1263"/>
      <c r="AX77" s="1263"/>
      <c r="AY77" s="1263"/>
      <c r="AZ77" s="1263"/>
      <c r="BA77" s="1263"/>
      <c r="BB77" s="1262" t="s">
        <v>566</v>
      </c>
      <c r="BC77" s="1262"/>
      <c r="BD77" s="1262"/>
      <c r="BE77" s="1262"/>
      <c r="BF77" s="1262"/>
      <c r="BG77" s="1262"/>
      <c r="BH77" s="1262"/>
      <c r="BI77" s="1262"/>
      <c r="BJ77" s="1262"/>
      <c r="BK77" s="1262"/>
      <c r="BL77" s="1262"/>
      <c r="BM77" s="1262"/>
      <c r="BN77" s="1262"/>
      <c r="BO77" s="1262"/>
      <c r="BP77" s="1259">
        <v>38.700000000000003</v>
      </c>
      <c r="BQ77" s="1259"/>
      <c r="BR77" s="1259"/>
      <c r="BS77" s="1259"/>
      <c r="BT77" s="1259"/>
      <c r="BU77" s="1259"/>
      <c r="BV77" s="1259"/>
      <c r="BW77" s="1259"/>
      <c r="BX77" s="1259">
        <v>32.5</v>
      </c>
      <c r="BY77" s="1259"/>
      <c r="BZ77" s="1259"/>
      <c r="CA77" s="1259"/>
      <c r="CB77" s="1259"/>
      <c r="CC77" s="1259"/>
      <c r="CD77" s="1259"/>
      <c r="CE77" s="1259"/>
      <c r="CF77" s="1259">
        <v>23</v>
      </c>
      <c r="CG77" s="1259"/>
      <c r="CH77" s="1259"/>
      <c r="CI77" s="1259"/>
      <c r="CJ77" s="1259"/>
      <c r="CK77" s="1259"/>
      <c r="CL77" s="1259"/>
      <c r="CM77" s="1259"/>
      <c r="CN77" s="1259">
        <v>15.5</v>
      </c>
      <c r="CO77" s="1259"/>
      <c r="CP77" s="1259"/>
      <c r="CQ77" s="1259"/>
      <c r="CR77" s="1259"/>
      <c r="CS77" s="1259"/>
      <c r="CT77" s="1259"/>
      <c r="CU77" s="1259"/>
      <c r="CV77" s="1259">
        <v>13</v>
      </c>
      <c r="CW77" s="1259"/>
      <c r="CX77" s="1259"/>
      <c r="CY77" s="1259"/>
      <c r="CZ77" s="1259"/>
      <c r="DA77" s="1259"/>
      <c r="DB77" s="1259"/>
      <c r="DC77" s="1259"/>
    </row>
    <row r="78" spans="2:107" x14ac:dyDescent="0.15">
      <c r="B78" s="372"/>
      <c r="G78" s="1257"/>
      <c r="H78" s="1257"/>
      <c r="I78" s="1257"/>
      <c r="J78" s="1257"/>
      <c r="K78" s="1258"/>
      <c r="L78" s="1258"/>
      <c r="M78" s="1258"/>
      <c r="N78" s="1258"/>
      <c r="AN78" s="1263"/>
      <c r="AO78" s="1263"/>
      <c r="AP78" s="1263"/>
      <c r="AQ78" s="1263"/>
      <c r="AR78" s="1263"/>
      <c r="AS78" s="1263"/>
      <c r="AT78" s="1263"/>
      <c r="AU78" s="1263"/>
      <c r="AV78" s="1263"/>
      <c r="AW78" s="1263"/>
      <c r="AX78" s="1263"/>
      <c r="AY78" s="1263"/>
      <c r="AZ78" s="1263"/>
      <c r="BA78" s="1263"/>
      <c r="BB78" s="1262"/>
      <c r="BC78" s="1262"/>
      <c r="BD78" s="1262"/>
      <c r="BE78" s="1262"/>
      <c r="BF78" s="1262"/>
      <c r="BG78" s="1262"/>
      <c r="BH78" s="1262"/>
      <c r="BI78" s="1262"/>
      <c r="BJ78" s="1262"/>
      <c r="BK78" s="1262"/>
      <c r="BL78" s="1262"/>
      <c r="BM78" s="1262"/>
      <c r="BN78" s="1262"/>
      <c r="BO78" s="1262"/>
      <c r="BP78" s="1259"/>
      <c r="BQ78" s="1259"/>
      <c r="BR78" s="1259"/>
      <c r="BS78" s="1259"/>
      <c r="BT78" s="1259"/>
      <c r="BU78" s="1259"/>
      <c r="BV78" s="1259"/>
      <c r="BW78" s="1259"/>
      <c r="BX78" s="1259"/>
      <c r="BY78" s="1259"/>
      <c r="BZ78" s="1259"/>
      <c r="CA78" s="1259"/>
      <c r="CB78" s="1259"/>
      <c r="CC78" s="1259"/>
      <c r="CD78" s="1259"/>
      <c r="CE78" s="1259"/>
      <c r="CF78" s="1259"/>
      <c r="CG78" s="1259"/>
      <c r="CH78" s="1259"/>
      <c r="CI78" s="1259"/>
      <c r="CJ78" s="1259"/>
      <c r="CK78" s="1259"/>
      <c r="CL78" s="1259"/>
      <c r="CM78" s="1259"/>
      <c r="CN78" s="1259"/>
      <c r="CO78" s="1259"/>
      <c r="CP78" s="1259"/>
      <c r="CQ78" s="1259"/>
      <c r="CR78" s="1259"/>
      <c r="CS78" s="1259"/>
      <c r="CT78" s="1259"/>
      <c r="CU78" s="1259"/>
      <c r="CV78" s="1259"/>
      <c r="CW78" s="1259"/>
      <c r="CX78" s="1259"/>
      <c r="CY78" s="1259"/>
      <c r="CZ78" s="1259"/>
      <c r="DA78" s="1259"/>
      <c r="DB78" s="1259"/>
      <c r="DC78" s="1259"/>
    </row>
    <row r="79" spans="2:107" x14ac:dyDescent="0.15">
      <c r="B79" s="372"/>
      <c r="G79" s="1257"/>
      <c r="H79" s="1257"/>
      <c r="I79" s="1260"/>
      <c r="J79" s="1260"/>
      <c r="K79" s="1261"/>
      <c r="L79" s="1261"/>
      <c r="M79" s="1261"/>
      <c r="N79" s="1261"/>
      <c r="AN79" s="1263"/>
      <c r="AO79" s="1263"/>
      <c r="AP79" s="1263"/>
      <c r="AQ79" s="1263"/>
      <c r="AR79" s="1263"/>
      <c r="AS79" s="1263"/>
      <c r="AT79" s="1263"/>
      <c r="AU79" s="1263"/>
      <c r="AV79" s="1263"/>
      <c r="AW79" s="1263"/>
      <c r="AX79" s="1263"/>
      <c r="AY79" s="1263"/>
      <c r="AZ79" s="1263"/>
      <c r="BA79" s="1263"/>
      <c r="BB79" s="1262" t="s">
        <v>570</v>
      </c>
      <c r="BC79" s="1262"/>
      <c r="BD79" s="1262"/>
      <c r="BE79" s="1262"/>
      <c r="BF79" s="1262"/>
      <c r="BG79" s="1262"/>
      <c r="BH79" s="1262"/>
      <c r="BI79" s="1262"/>
      <c r="BJ79" s="1262"/>
      <c r="BK79" s="1262"/>
      <c r="BL79" s="1262"/>
      <c r="BM79" s="1262"/>
      <c r="BN79" s="1262"/>
      <c r="BO79" s="1262"/>
      <c r="BP79" s="1259">
        <v>8.8000000000000007</v>
      </c>
      <c r="BQ79" s="1259"/>
      <c r="BR79" s="1259"/>
      <c r="BS79" s="1259"/>
      <c r="BT79" s="1259"/>
      <c r="BU79" s="1259"/>
      <c r="BV79" s="1259"/>
      <c r="BW79" s="1259"/>
      <c r="BX79" s="1259">
        <v>8.6999999999999993</v>
      </c>
      <c r="BY79" s="1259"/>
      <c r="BZ79" s="1259"/>
      <c r="CA79" s="1259"/>
      <c r="CB79" s="1259"/>
      <c r="CC79" s="1259"/>
      <c r="CD79" s="1259"/>
      <c r="CE79" s="1259"/>
      <c r="CF79" s="1259">
        <v>8.1999999999999993</v>
      </c>
      <c r="CG79" s="1259"/>
      <c r="CH79" s="1259"/>
      <c r="CI79" s="1259"/>
      <c r="CJ79" s="1259"/>
      <c r="CK79" s="1259"/>
      <c r="CL79" s="1259"/>
      <c r="CM79" s="1259"/>
      <c r="CN79" s="1259">
        <v>8</v>
      </c>
      <c r="CO79" s="1259"/>
      <c r="CP79" s="1259"/>
      <c r="CQ79" s="1259"/>
      <c r="CR79" s="1259"/>
      <c r="CS79" s="1259"/>
      <c r="CT79" s="1259"/>
      <c r="CU79" s="1259"/>
      <c r="CV79" s="1259">
        <v>8.1999999999999993</v>
      </c>
      <c r="CW79" s="1259"/>
      <c r="CX79" s="1259"/>
      <c r="CY79" s="1259"/>
      <c r="CZ79" s="1259"/>
      <c r="DA79" s="1259"/>
      <c r="DB79" s="1259"/>
      <c r="DC79" s="1259"/>
    </row>
    <row r="80" spans="2:107" x14ac:dyDescent="0.15">
      <c r="B80" s="372"/>
      <c r="G80" s="1257"/>
      <c r="H80" s="1257"/>
      <c r="I80" s="1260"/>
      <c r="J80" s="1260"/>
      <c r="K80" s="1261"/>
      <c r="L80" s="1261"/>
      <c r="M80" s="1261"/>
      <c r="N80" s="1261"/>
      <c r="AN80" s="1263"/>
      <c r="AO80" s="1263"/>
      <c r="AP80" s="1263"/>
      <c r="AQ80" s="1263"/>
      <c r="AR80" s="1263"/>
      <c r="AS80" s="1263"/>
      <c r="AT80" s="1263"/>
      <c r="AU80" s="1263"/>
      <c r="AV80" s="1263"/>
      <c r="AW80" s="1263"/>
      <c r="AX80" s="1263"/>
      <c r="AY80" s="1263"/>
      <c r="AZ80" s="1263"/>
      <c r="BA80" s="1263"/>
      <c r="BB80" s="1262"/>
      <c r="BC80" s="1262"/>
      <c r="BD80" s="1262"/>
      <c r="BE80" s="1262"/>
      <c r="BF80" s="1262"/>
      <c r="BG80" s="1262"/>
      <c r="BH80" s="1262"/>
      <c r="BI80" s="1262"/>
      <c r="BJ80" s="1262"/>
      <c r="BK80" s="1262"/>
      <c r="BL80" s="1262"/>
      <c r="BM80" s="1262"/>
      <c r="BN80" s="1262"/>
      <c r="BO80" s="1262"/>
      <c r="BP80" s="1259"/>
      <c r="BQ80" s="1259"/>
      <c r="BR80" s="1259"/>
      <c r="BS80" s="1259"/>
      <c r="BT80" s="1259"/>
      <c r="BU80" s="1259"/>
      <c r="BV80" s="1259"/>
      <c r="BW80" s="1259"/>
      <c r="BX80" s="1259"/>
      <c r="BY80" s="1259"/>
      <c r="BZ80" s="1259"/>
      <c r="CA80" s="1259"/>
      <c r="CB80" s="1259"/>
      <c r="CC80" s="1259"/>
      <c r="CD80" s="1259"/>
      <c r="CE80" s="1259"/>
      <c r="CF80" s="1259"/>
      <c r="CG80" s="1259"/>
      <c r="CH80" s="1259"/>
      <c r="CI80" s="1259"/>
      <c r="CJ80" s="1259"/>
      <c r="CK80" s="1259"/>
      <c r="CL80" s="1259"/>
      <c r="CM80" s="1259"/>
      <c r="CN80" s="1259"/>
      <c r="CO80" s="1259"/>
      <c r="CP80" s="1259"/>
      <c r="CQ80" s="1259"/>
      <c r="CR80" s="1259"/>
      <c r="CS80" s="1259"/>
      <c r="CT80" s="1259"/>
      <c r="CU80" s="1259"/>
      <c r="CV80" s="1259"/>
      <c r="CW80" s="1259"/>
      <c r="CX80" s="1259"/>
      <c r="CY80" s="1259"/>
      <c r="CZ80" s="1259"/>
      <c r="DA80" s="1259"/>
      <c r="DB80" s="1259"/>
      <c r="DC80" s="1259"/>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3aanP8bVWtcnWLjOrgva0K1u63/SuMZnGRRpKWsfuOodP8wA7bsUkK2IBkNo67XZjhheNVOum+Lq+oA/VpIAsQ==" saltValue="v2Uo2pVymMnQytQMmpbPj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9C10C-B798-4A18-947B-4B7FF56BD490}">
  <sheetPr>
    <pageSetUpPr fitToPage="1"/>
  </sheetPr>
  <dimension ref="A1:DR125"/>
  <sheetViews>
    <sheetView showGridLines="0" topLeftCell="A77" zoomScale="50" zoomScaleNormal="50" zoomScaleSheetLayoutView="70" workbookViewId="0">
      <selection activeCell="AD67" sqref="AD6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l3BjiyXQVWHtPVGNX7a0IT2wVOfHLC2jYTPKusSgNONvwL8BIc+8iu3DGYQYuceMtaGhnYFz2II07VPY6Z43PA==" saltValue="W2GN8gCvSEStkSRkEX73K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4B432-C18D-4E12-B422-A28841662F9A}">
  <sheetPr>
    <pageSetUpPr fitToPage="1"/>
  </sheetPr>
  <dimension ref="A1:DR125"/>
  <sheetViews>
    <sheetView showGridLines="0" topLeftCell="A65" zoomScale="85" zoomScaleNormal="85" zoomScaleSheetLayoutView="55" workbookViewId="0">
      <selection activeCell="C119" sqref="C11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5//1pZRtpEVxQW4daX0hfqAIFXPQcEQIaJCIUdQmB6aVz/ZLvo8dJV/MaRTV0pLmAJgBoJ2eURTzb9X6hUoNhg==" saltValue="Bl7CD9IoLxBlDcEgvxOG7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84514</v>
      </c>
      <c r="E3" s="156"/>
      <c r="F3" s="157">
        <v>79288</v>
      </c>
      <c r="G3" s="158"/>
      <c r="H3" s="159"/>
    </row>
    <row r="4" spans="1:8" x14ac:dyDescent="0.15">
      <c r="A4" s="160"/>
      <c r="B4" s="161"/>
      <c r="C4" s="162"/>
      <c r="D4" s="163">
        <v>49726</v>
      </c>
      <c r="E4" s="164"/>
      <c r="F4" s="165">
        <v>41870</v>
      </c>
      <c r="G4" s="166"/>
      <c r="H4" s="167"/>
    </row>
    <row r="5" spans="1:8" x14ac:dyDescent="0.15">
      <c r="A5" s="148" t="s">
        <v>522</v>
      </c>
      <c r="B5" s="153"/>
      <c r="C5" s="154"/>
      <c r="D5" s="155">
        <v>97591</v>
      </c>
      <c r="E5" s="156"/>
      <c r="F5" s="157">
        <v>84962</v>
      </c>
      <c r="G5" s="158"/>
      <c r="H5" s="159"/>
    </row>
    <row r="6" spans="1:8" x14ac:dyDescent="0.15">
      <c r="A6" s="160"/>
      <c r="B6" s="161"/>
      <c r="C6" s="162"/>
      <c r="D6" s="163">
        <v>24064</v>
      </c>
      <c r="E6" s="164"/>
      <c r="F6" s="165">
        <v>42793</v>
      </c>
      <c r="G6" s="166"/>
      <c r="H6" s="167"/>
    </row>
    <row r="7" spans="1:8" x14ac:dyDescent="0.15">
      <c r="A7" s="148" t="s">
        <v>523</v>
      </c>
      <c r="B7" s="153"/>
      <c r="C7" s="154"/>
      <c r="D7" s="155">
        <v>88287</v>
      </c>
      <c r="E7" s="156"/>
      <c r="F7" s="157">
        <v>71279</v>
      </c>
      <c r="G7" s="158"/>
      <c r="H7" s="159"/>
    </row>
    <row r="8" spans="1:8" x14ac:dyDescent="0.15">
      <c r="A8" s="160"/>
      <c r="B8" s="161"/>
      <c r="C8" s="162"/>
      <c r="D8" s="163">
        <v>33666</v>
      </c>
      <c r="E8" s="164"/>
      <c r="F8" s="165">
        <v>36731</v>
      </c>
      <c r="G8" s="166"/>
      <c r="H8" s="167"/>
    </row>
    <row r="9" spans="1:8" x14ac:dyDescent="0.15">
      <c r="A9" s="148" t="s">
        <v>524</v>
      </c>
      <c r="B9" s="153"/>
      <c r="C9" s="154"/>
      <c r="D9" s="155">
        <v>60647</v>
      </c>
      <c r="E9" s="156"/>
      <c r="F9" s="157">
        <v>74994</v>
      </c>
      <c r="G9" s="158"/>
      <c r="H9" s="159"/>
    </row>
    <row r="10" spans="1:8" x14ac:dyDescent="0.15">
      <c r="A10" s="160"/>
      <c r="B10" s="161"/>
      <c r="C10" s="162"/>
      <c r="D10" s="163">
        <v>13701</v>
      </c>
      <c r="E10" s="164"/>
      <c r="F10" s="165">
        <v>36188</v>
      </c>
      <c r="G10" s="166"/>
      <c r="H10" s="167"/>
    </row>
    <row r="11" spans="1:8" x14ac:dyDescent="0.15">
      <c r="A11" s="148" t="s">
        <v>525</v>
      </c>
      <c r="B11" s="153"/>
      <c r="C11" s="154"/>
      <c r="D11" s="155">
        <v>61246</v>
      </c>
      <c r="E11" s="156"/>
      <c r="F11" s="157">
        <v>71849</v>
      </c>
      <c r="G11" s="158"/>
      <c r="H11" s="159"/>
    </row>
    <row r="12" spans="1:8" x14ac:dyDescent="0.15">
      <c r="A12" s="160"/>
      <c r="B12" s="161"/>
      <c r="C12" s="168"/>
      <c r="D12" s="163">
        <v>29593</v>
      </c>
      <c r="E12" s="164"/>
      <c r="F12" s="165">
        <v>36144</v>
      </c>
      <c r="G12" s="166"/>
      <c r="H12" s="167"/>
    </row>
    <row r="13" spans="1:8" x14ac:dyDescent="0.15">
      <c r="A13" s="148"/>
      <c r="B13" s="153"/>
      <c r="C13" s="169"/>
      <c r="D13" s="170">
        <v>78457</v>
      </c>
      <c r="E13" s="171"/>
      <c r="F13" s="172">
        <v>76474</v>
      </c>
      <c r="G13" s="173"/>
      <c r="H13" s="159"/>
    </row>
    <row r="14" spans="1:8" x14ac:dyDescent="0.15">
      <c r="A14" s="160"/>
      <c r="B14" s="161"/>
      <c r="C14" s="162"/>
      <c r="D14" s="163">
        <v>30150</v>
      </c>
      <c r="E14" s="164"/>
      <c r="F14" s="165">
        <v>38745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2.86</v>
      </c>
      <c r="C19" s="174">
        <f>ROUND(VALUE(SUBSTITUTE(実質収支比率等に係る経年分析!G$48,"▲","-")),2)</f>
        <v>3.78</v>
      </c>
      <c r="D19" s="174">
        <f>ROUND(VALUE(SUBSTITUTE(実質収支比率等に係る経年分析!H$48,"▲","-")),2)</f>
        <v>12.43</v>
      </c>
      <c r="E19" s="174">
        <f>ROUND(VALUE(SUBSTITUTE(実質収支比率等に係る経年分析!I$48,"▲","-")),2)</f>
        <v>12.54</v>
      </c>
      <c r="F19" s="174">
        <f>ROUND(VALUE(SUBSTITUTE(実質収支比率等に係る経年分析!J$48,"▲","-")),2)</f>
        <v>13.15</v>
      </c>
    </row>
    <row r="20" spans="1:11" x14ac:dyDescent="0.15">
      <c r="A20" s="174" t="s">
        <v>53</v>
      </c>
      <c r="B20" s="174">
        <f>ROUND(VALUE(SUBSTITUTE(実質収支比率等に係る経年分析!F$47,"▲","-")),2)</f>
        <v>6.82</v>
      </c>
      <c r="C20" s="174">
        <f>ROUND(VALUE(SUBSTITUTE(実質収支比率等に係る経年分析!G$47,"▲","-")),2)</f>
        <v>6.85</v>
      </c>
      <c r="D20" s="174">
        <f>ROUND(VALUE(SUBSTITUTE(実質収支比率等に係る経年分析!H$47,"▲","-")),2)</f>
        <v>8.2799999999999994</v>
      </c>
      <c r="E20" s="174">
        <f>ROUND(VALUE(SUBSTITUTE(実質収支比率等に係る経年分析!I$47,"▲","-")),2)</f>
        <v>17.2</v>
      </c>
      <c r="F20" s="174">
        <f>ROUND(VALUE(SUBSTITUTE(実質収支比率等に係る経年分析!J$47,"▲","-")),2)</f>
        <v>24.46</v>
      </c>
    </row>
    <row r="21" spans="1:11" x14ac:dyDescent="0.15">
      <c r="A21" s="174" t="s">
        <v>54</v>
      </c>
      <c r="B21" s="174">
        <f>IF(ISNUMBER(VALUE(SUBSTITUTE(実質収支比率等に係る経年分析!F$49,"▲","-"))),ROUND(VALUE(SUBSTITUTE(実質収支比率等に係る経年分析!F$49,"▲","-")),2),NA())</f>
        <v>-7.16</v>
      </c>
      <c r="C21" s="174">
        <f>IF(ISNUMBER(VALUE(SUBSTITUTE(実質収支比率等に係る経年分析!G$49,"▲","-"))),ROUND(VALUE(SUBSTITUTE(実質収支比率等に係る経年分析!G$49,"▲","-")),2),NA())</f>
        <v>-0.19</v>
      </c>
      <c r="D21" s="174">
        <f>IF(ISNUMBER(VALUE(SUBSTITUTE(実質収支比率等に係る経年分析!H$49,"▲","-"))),ROUND(VALUE(SUBSTITUTE(実質収支比率等に係る経年分析!H$49,"▲","-")),2),NA())</f>
        <v>8.86</v>
      </c>
      <c r="E21" s="174">
        <f>IF(ISNUMBER(VALUE(SUBSTITUTE(実質収支比率等に係る経年分析!I$49,"▲","-"))),ROUND(VALUE(SUBSTITUTE(実質収支比率等に係る経年分析!I$49,"▲","-")),2),NA())</f>
        <v>0.79</v>
      </c>
      <c r="F21" s="174">
        <f>IF(ISNUMBER(VALUE(SUBSTITUTE(実質収支比率等に係る経年分析!J$49,"▲","-"))),ROUND(VALUE(SUBSTITUTE(実質収支比率等に係る経年分析!J$49,"▲","-")),2),NA())</f>
        <v>0.99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15.46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14.19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0.25</v>
      </c>
    </row>
    <row r="32" spans="1:11" x14ac:dyDescent="0.15">
      <c r="A32" s="175" t="str">
        <f>IF(連結実質赤字比率に係る赤字・黒字の構成分析!C$38="",NA(),連結実質赤字比率に係る赤字・黒字の構成分析!C$38)</f>
        <v>公共下水道事業会計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0.37</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3.41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3.63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1.91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1.22</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7.97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8.2799999999999994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9.0399999999999991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7.23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2.85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3.78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12.53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13.14</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57.47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73.52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83.95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74.42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1495</v>
      </c>
      <c r="E42" s="176"/>
      <c r="F42" s="176"/>
      <c r="G42" s="176">
        <f>'実質公債費比率（分子）の構造'!L$52</f>
        <v>1484</v>
      </c>
      <c r="H42" s="176"/>
      <c r="I42" s="176"/>
      <c r="J42" s="176">
        <f>'実質公債費比率（分子）の構造'!M$52</f>
        <v>1635</v>
      </c>
      <c r="K42" s="176"/>
      <c r="L42" s="176"/>
      <c r="M42" s="176">
        <f>'実質公債費比率（分子）の構造'!N$52</f>
        <v>1744</v>
      </c>
      <c r="N42" s="176"/>
      <c r="O42" s="176"/>
      <c r="P42" s="176">
        <f>'実質公債費比率（分子）の構造'!O$52</f>
        <v>1918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f>'実質公債費比率（分子）の構造'!N$49</f>
        <v>3</v>
      </c>
      <c r="L45" s="176"/>
      <c r="M45" s="176"/>
      <c r="N45" s="176">
        <f>'実質公債費比率（分子）の構造'!O$49</f>
        <v>3</v>
      </c>
      <c r="O45" s="176"/>
      <c r="P45" s="176"/>
    </row>
    <row r="46" spans="1:16" x14ac:dyDescent="0.15">
      <c r="A46" s="176" t="s">
        <v>64</v>
      </c>
      <c r="B46" s="176">
        <f>'実質公債費比率（分子）の構造'!K$48</f>
        <v>652</v>
      </c>
      <c r="C46" s="176"/>
      <c r="D46" s="176"/>
      <c r="E46" s="176">
        <f>'実質公債費比率（分子）の構造'!L$48</f>
        <v>557</v>
      </c>
      <c r="F46" s="176"/>
      <c r="G46" s="176"/>
      <c r="H46" s="176">
        <f>'実質公債費比率（分子）の構造'!M$48</f>
        <v>560</v>
      </c>
      <c r="I46" s="176"/>
      <c r="J46" s="176"/>
      <c r="K46" s="176">
        <f>'実質公債費比率（分子）の構造'!N$48</f>
        <v>577</v>
      </c>
      <c r="L46" s="176"/>
      <c r="M46" s="176"/>
      <c r="N46" s="176">
        <f>'実質公債費比率（分子）の構造'!O$48</f>
        <v>530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1593</v>
      </c>
      <c r="C49" s="176"/>
      <c r="D49" s="176"/>
      <c r="E49" s="176">
        <f>'実質公債費比率（分子）の構造'!L$45</f>
        <v>1639</v>
      </c>
      <c r="F49" s="176"/>
      <c r="G49" s="176"/>
      <c r="H49" s="176">
        <f>'実質公債費比率（分子）の構造'!M$45</f>
        <v>1656</v>
      </c>
      <c r="I49" s="176"/>
      <c r="J49" s="176"/>
      <c r="K49" s="176">
        <f>'実質公債費比率（分子）の構造'!N$45</f>
        <v>1895</v>
      </c>
      <c r="L49" s="176"/>
      <c r="M49" s="176"/>
      <c r="N49" s="176">
        <f>'実質公債費比率（分子）の構造'!O$45</f>
        <v>2128</v>
      </c>
      <c r="O49" s="176"/>
      <c r="P49" s="176"/>
    </row>
    <row r="50" spans="1:16" x14ac:dyDescent="0.15">
      <c r="A50" s="176" t="s">
        <v>67</v>
      </c>
      <c r="B50" s="176" t="e">
        <f>NA()</f>
        <v>#N/A</v>
      </c>
      <c r="C50" s="176">
        <f>IF(ISNUMBER('実質公債費比率（分子）の構造'!K$53),'実質公債費比率（分子）の構造'!K$53,NA())</f>
        <v>750</v>
      </c>
      <c r="D50" s="176" t="e">
        <f>NA()</f>
        <v>#N/A</v>
      </c>
      <c r="E50" s="176" t="e">
        <f>NA()</f>
        <v>#N/A</v>
      </c>
      <c r="F50" s="176">
        <f>IF(ISNUMBER('実質公債費比率（分子）の構造'!L$53),'実質公債費比率（分子）の構造'!L$53,NA())</f>
        <v>712</v>
      </c>
      <c r="G50" s="176" t="e">
        <f>NA()</f>
        <v>#N/A</v>
      </c>
      <c r="H50" s="176" t="e">
        <f>NA()</f>
        <v>#N/A</v>
      </c>
      <c r="I50" s="176">
        <f>IF(ISNUMBER('実質公債費比率（分子）の構造'!M$53),'実質公債費比率（分子）の構造'!M$53,NA())</f>
        <v>581</v>
      </c>
      <c r="J50" s="176" t="e">
        <f>NA()</f>
        <v>#N/A</v>
      </c>
      <c r="K50" s="176" t="e">
        <f>NA()</f>
        <v>#N/A</v>
      </c>
      <c r="L50" s="176">
        <f>IF(ISNUMBER('実質公債費比率（分子）の構造'!N$53),'実質公債費比率（分子）の構造'!N$53,NA())</f>
        <v>731</v>
      </c>
      <c r="M50" s="176" t="e">
        <f>NA()</f>
        <v>#N/A</v>
      </c>
      <c r="N50" s="176" t="e">
        <f>NA()</f>
        <v>#N/A</v>
      </c>
      <c r="O50" s="176">
        <f>IF(ISNUMBER('実質公債費比率（分子）の構造'!O$53),'実質公債費比率（分子）の構造'!O$53,NA())</f>
        <v>743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13246</v>
      </c>
      <c r="E56" s="175"/>
      <c r="F56" s="175"/>
      <c r="G56" s="175">
        <f>'将来負担比率（分子）の構造'!J$52</f>
        <v>14914</v>
      </c>
      <c r="H56" s="175"/>
      <c r="I56" s="175"/>
      <c r="J56" s="175">
        <f>'将来負担比率（分子）の構造'!K$52</f>
        <v>16660</v>
      </c>
      <c r="K56" s="175"/>
      <c r="L56" s="175"/>
      <c r="M56" s="175">
        <f>'将来負担比率（分子）の構造'!L$52</f>
        <v>15880</v>
      </c>
      <c r="N56" s="175"/>
      <c r="O56" s="175"/>
      <c r="P56" s="175">
        <f>'将来負担比率（分子）の構造'!M$52</f>
        <v>15092</v>
      </c>
    </row>
    <row r="57" spans="1:16" x14ac:dyDescent="0.15">
      <c r="A57" s="175" t="s">
        <v>42</v>
      </c>
      <c r="B57" s="175"/>
      <c r="C57" s="175"/>
      <c r="D57" s="175">
        <f>'将来負担比率（分子）の構造'!I$51</f>
        <v>1614</v>
      </c>
      <c r="E57" s="175"/>
      <c r="F57" s="175"/>
      <c r="G57" s="175">
        <f>'将来負担比率（分子）の構造'!J$51</f>
        <v>1342</v>
      </c>
      <c r="H57" s="175"/>
      <c r="I57" s="175"/>
      <c r="J57" s="175">
        <f>'将来負担比率（分子）の構造'!K$51</f>
        <v>1132</v>
      </c>
      <c r="K57" s="175"/>
      <c r="L57" s="175"/>
      <c r="M57" s="175">
        <f>'将来負担比率（分子）の構造'!L$51</f>
        <v>968</v>
      </c>
      <c r="N57" s="175"/>
      <c r="O57" s="175"/>
      <c r="P57" s="175">
        <f>'将来負担比率（分子）の構造'!M$51</f>
        <v>848</v>
      </c>
    </row>
    <row r="58" spans="1:16" x14ac:dyDescent="0.15">
      <c r="A58" s="175" t="s">
        <v>41</v>
      </c>
      <c r="B58" s="175"/>
      <c r="C58" s="175"/>
      <c r="D58" s="175">
        <f>'将来負担比率（分子）の構造'!I$50</f>
        <v>3325</v>
      </c>
      <c r="E58" s="175"/>
      <c r="F58" s="175"/>
      <c r="G58" s="175">
        <f>'将来負担比率（分子）の構造'!J$50</f>
        <v>3214</v>
      </c>
      <c r="H58" s="175"/>
      <c r="I58" s="175"/>
      <c r="J58" s="175">
        <f>'将来負担比率（分子）の構造'!K$50</f>
        <v>4874</v>
      </c>
      <c r="K58" s="175"/>
      <c r="L58" s="175"/>
      <c r="M58" s="175">
        <f>'将来負担比率（分子）の構造'!L$50</f>
        <v>5913</v>
      </c>
      <c r="N58" s="175"/>
      <c r="O58" s="175"/>
      <c r="P58" s="175">
        <f>'将来負担比率（分子）の構造'!M$50</f>
        <v>6373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2031</v>
      </c>
      <c r="C62" s="175"/>
      <c r="D62" s="175"/>
      <c r="E62" s="175">
        <f>'将来負担比率（分子）の構造'!J$45</f>
        <v>1810</v>
      </c>
      <c r="F62" s="175"/>
      <c r="G62" s="175"/>
      <c r="H62" s="175">
        <f>'将来負担比率（分子）の構造'!K$45</f>
        <v>1792</v>
      </c>
      <c r="I62" s="175"/>
      <c r="J62" s="175"/>
      <c r="K62" s="175">
        <f>'将来負担比率（分子）の構造'!L$45</f>
        <v>1888</v>
      </c>
      <c r="L62" s="175"/>
      <c r="M62" s="175"/>
      <c r="N62" s="175">
        <f>'将来負担比率（分子）の構造'!M$45</f>
        <v>1932</v>
      </c>
      <c r="O62" s="175"/>
      <c r="P62" s="175"/>
    </row>
    <row r="63" spans="1:16" x14ac:dyDescent="0.15">
      <c r="A63" s="175" t="s">
        <v>34</v>
      </c>
      <c r="B63" s="175" t="str">
        <f>'将来負担比率（分子）の構造'!I$44</f>
        <v>-</v>
      </c>
      <c r="C63" s="175"/>
      <c r="D63" s="175"/>
      <c r="E63" s="175">
        <f>'将来負担比率（分子）の構造'!J$44</f>
        <v>9</v>
      </c>
      <c r="F63" s="175"/>
      <c r="G63" s="175"/>
      <c r="H63" s="175">
        <f>'将来負担比率（分子）の構造'!K$44</f>
        <v>10</v>
      </c>
      <c r="I63" s="175"/>
      <c r="J63" s="175"/>
      <c r="K63" s="175">
        <f>'将来負担比率（分子）の構造'!L$44</f>
        <v>8</v>
      </c>
      <c r="L63" s="175"/>
      <c r="M63" s="175"/>
      <c r="N63" s="175">
        <f>'将来負担比率（分子）の構造'!M$44</f>
        <v>5</v>
      </c>
      <c r="O63" s="175"/>
      <c r="P63" s="175"/>
    </row>
    <row r="64" spans="1:16" x14ac:dyDescent="0.15">
      <c r="A64" s="175" t="s">
        <v>33</v>
      </c>
      <c r="B64" s="175">
        <f>'将来負担比率（分子）の構造'!I$43</f>
        <v>4083</v>
      </c>
      <c r="C64" s="175"/>
      <c r="D64" s="175"/>
      <c r="E64" s="175">
        <f>'将来負担比率（分子）の構造'!J$43</f>
        <v>4031</v>
      </c>
      <c r="F64" s="175"/>
      <c r="G64" s="175"/>
      <c r="H64" s="175">
        <f>'将来負担比率（分子）の構造'!K$43</f>
        <v>3680</v>
      </c>
      <c r="I64" s="175"/>
      <c r="J64" s="175"/>
      <c r="K64" s="175">
        <f>'将来負担比率（分子）の構造'!L$43</f>
        <v>3358</v>
      </c>
      <c r="L64" s="175"/>
      <c r="M64" s="175"/>
      <c r="N64" s="175">
        <f>'将来負担比率（分子）の構造'!M$43</f>
        <v>3167</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15536</v>
      </c>
      <c r="C66" s="175"/>
      <c r="D66" s="175"/>
      <c r="E66" s="175">
        <f>'将来負担比率（分子）の構造'!J$41</f>
        <v>17182</v>
      </c>
      <c r="F66" s="175"/>
      <c r="G66" s="175"/>
      <c r="H66" s="175">
        <f>'将来負担比率（分子）の構造'!K$41</f>
        <v>19602</v>
      </c>
      <c r="I66" s="175"/>
      <c r="J66" s="175"/>
      <c r="K66" s="175">
        <f>'将来負担比率（分子）の構造'!L$41</f>
        <v>18589</v>
      </c>
      <c r="L66" s="175"/>
      <c r="M66" s="175"/>
      <c r="N66" s="175">
        <f>'将来負担比率（分子）の構造'!M$41</f>
        <v>17409</v>
      </c>
      <c r="O66" s="175"/>
      <c r="P66" s="175"/>
    </row>
    <row r="67" spans="1:16" x14ac:dyDescent="0.15">
      <c r="A67" s="175" t="s">
        <v>71</v>
      </c>
      <c r="B67" s="175" t="e">
        <f>NA()</f>
        <v>#N/A</v>
      </c>
      <c r="C67" s="175">
        <f>IF(ISNUMBER('将来負担比率（分子）の構造'!I$53), IF('将来負担比率（分子）の構造'!I$53 &lt; 0, 0, '将来負担比率（分子）の構造'!I$53), NA())</f>
        <v>3466</v>
      </c>
      <c r="D67" s="175" t="e">
        <f>NA()</f>
        <v>#N/A</v>
      </c>
      <c r="E67" s="175" t="e">
        <f>NA()</f>
        <v>#N/A</v>
      </c>
      <c r="F67" s="175">
        <f>IF(ISNUMBER('将来負担比率（分子）の構造'!J$53), IF('将来負担比率（分子）の構造'!J$53 &lt; 0, 0, '将来負担比率（分子）の構造'!J$53), NA())</f>
        <v>3562</v>
      </c>
      <c r="G67" s="175" t="e">
        <f>NA()</f>
        <v>#N/A</v>
      </c>
      <c r="H67" s="175" t="e">
        <f>NA()</f>
        <v>#N/A</v>
      </c>
      <c r="I67" s="175">
        <f>IF(ISNUMBER('将来負担比率（分子）の構造'!K$53), IF('将来負担比率（分子）の構造'!K$53 &lt; 0, 0, '将来負担比率（分子）の構造'!K$53), NA())</f>
        <v>2418</v>
      </c>
      <c r="J67" s="175" t="e">
        <f>NA()</f>
        <v>#N/A</v>
      </c>
      <c r="K67" s="175" t="e">
        <f>NA()</f>
        <v>#N/A</v>
      </c>
      <c r="L67" s="175">
        <f>IF(ISNUMBER('将来負担比率（分子）の構造'!L$53), IF('将来負担比率（分子）の構造'!L$53 &lt; 0, 0, '将来負担比率（分子）の構造'!L$53), NA())</f>
        <v>1082</v>
      </c>
      <c r="M67" s="175" t="e">
        <f>NA()</f>
        <v>#N/A</v>
      </c>
      <c r="N67" s="175" t="e">
        <f>NA()</f>
        <v>#N/A</v>
      </c>
      <c r="O67" s="175">
        <f>IF(ISNUMBER('将来負担比率（分子）の構造'!M$53), IF('将来負担比率（分子）の構造'!M$53 &lt; 0, 0, '将来負担比率（分子）の構造'!M$53), NA())</f>
        <v>200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731</v>
      </c>
      <c r="C72" s="179">
        <f>基金残高に係る経年分析!G55</f>
        <v>1501</v>
      </c>
      <c r="D72" s="179">
        <f>基金残高に係る経年分析!H55</f>
        <v>2202</v>
      </c>
    </row>
    <row r="73" spans="1:16" x14ac:dyDescent="0.15">
      <c r="A73" s="178" t="s">
        <v>74</v>
      </c>
      <c r="B73" s="179">
        <f>基金残高に係る経年分析!F56</f>
        <v>803</v>
      </c>
      <c r="C73" s="179">
        <f>基金残高に係る経年分析!G56</f>
        <v>803</v>
      </c>
      <c r="D73" s="179">
        <f>基金残高に係る経年分析!H56</f>
        <v>653</v>
      </c>
    </row>
    <row r="74" spans="1:16" x14ac:dyDescent="0.15">
      <c r="A74" s="178" t="s">
        <v>75</v>
      </c>
      <c r="B74" s="179">
        <f>基金残高に係る経年分析!F57</f>
        <v>1587</v>
      </c>
      <c r="C74" s="179">
        <f>基金残高に係る経年分析!G57</f>
        <v>1591</v>
      </c>
      <c r="D74" s="179">
        <f>基金残高に係る経年分析!H57</f>
        <v>1537</v>
      </c>
    </row>
  </sheetData>
  <sheetProtection algorithmName="SHA-512" hashValue="tH2vk4g+1mYYDdE4Lktd5L6GIvg+S3ADWrUVK/GAyK79U1e/wgxvt6vQGOrImc15zn6peRhMziOS3Dtg4uzqUA==" saltValue="Vs1MX6pE2OCTakPn9jm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P1"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3413385</v>
      </c>
      <c r="S5" s="713"/>
      <c r="T5" s="713"/>
      <c r="U5" s="713"/>
      <c r="V5" s="713"/>
      <c r="W5" s="713"/>
      <c r="X5" s="713"/>
      <c r="Y5" s="738"/>
      <c r="Z5" s="751">
        <v>20.3</v>
      </c>
      <c r="AA5" s="751"/>
      <c r="AB5" s="751"/>
      <c r="AC5" s="751"/>
      <c r="AD5" s="752">
        <v>3413385</v>
      </c>
      <c r="AE5" s="752"/>
      <c r="AF5" s="752"/>
      <c r="AG5" s="752"/>
      <c r="AH5" s="752"/>
      <c r="AI5" s="752"/>
      <c r="AJ5" s="752"/>
      <c r="AK5" s="752"/>
      <c r="AL5" s="739">
        <v>36.9</v>
      </c>
      <c r="AM5" s="721"/>
      <c r="AN5" s="721"/>
      <c r="AO5" s="740"/>
      <c r="AP5" s="715" t="s">
        <v>216</v>
      </c>
      <c r="AQ5" s="716"/>
      <c r="AR5" s="716"/>
      <c r="AS5" s="716"/>
      <c r="AT5" s="716"/>
      <c r="AU5" s="716"/>
      <c r="AV5" s="716"/>
      <c r="AW5" s="716"/>
      <c r="AX5" s="716"/>
      <c r="AY5" s="716"/>
      <c r="AZ5" s="716"/>
      <c r="BA5" s="716"/>
      <c r="BB5" s="716"/>
      <c r="BC5" s="716"/>
      <c r="BD5" s="716"/>
      <c r="BE5" s="716"/>
      <c r="BF5" s="717"/>
      <c r="BG5" s="657">
        <v>3409542</v>
      </c>
      <c r="BH5" s="658"/>
      <c r="BI5" s="658"/>
      <c r="BJ5" s="658"/>
      <c r="BK5" s="658"/>
      <c r="BL5" s="658"/>
      <c r="BM5" s="658"/>
      <c r="BN5" s="659"/>
      <c r="BO5" s="695">
        <v>99.9</v>
      </c>
      <c r="BP5" s="695"/>
      <c r="BQ5" s="695"/>
      <c r="BR5" s="695"/>
      <c r="BS5" s="696">
        <v>271623</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148325</v>
      </c>
      <c r="S6" s="658"/>
      <c r="T6" s="658"/>
      <c r="U6" s="658"/>
      <c r="V6" s="658"/>
      <c r="W6" s="658"/>
      <c r="X6" s="658"/>
      <c r="Y6" s="659"/>
      <c r="Z6" s="695">
        <v>0.9</v>
      </c>
      <c r="AA6" s="695"/>
      <c r="AB6" s="695"/>
      <c r="AC6" s="695"/>
      <c r="AD6" s="696">
        <v>148325</v>
      </c>
      <c r="AE6" s="696"/>
      <c r="AF6" s="696"/>
      <c r="AG6" s="696"/>
      <c r="AH6" s="696"/>
      <c r="AI6" s="696"/>
      <c r="AJ6" s="696"/>
      <c r="AK6" s="696"/>
      <c r="AL6" s="660">
        <v>1.6</v>
      </c>
      <c r="AM6" s="661"/>
      <c r="AN6" s="661"/>
      <c r="AO6" s="697"/>
      <c r="AP6" s="654" t="s">
        <v>221</v>
      </c>
      <c r="AQ6" s="655"/>
      <c r="AR6" s="655"/>
      <c r="AS6" s="655"/>
      <c r="AT6" s="655"/>
      <c r="AU6" s="655"/>
      <c r="AV6" s="655"/>
      <c r="AW6" s="655"/>
      <c r="AX6" s="655"/>
      <c r="AY6" s="655"/>
      <c r="AZ6" s="655"/>
      <c r="BA6" s="655"/>
      <c r="BB6" s="655"/>
      <c r="BC6" s="655"/>
      <c r="BD6" s="655"/>
      <c r="BE6" s="655"/>
      <c r="BF6" s="656"/>
      <c r="BG6" s="657">
        <v>3409542</v>
      </c>
      <c r="BH6" s="658"/>
      <c r="BI6" s="658"/>
      <c r="BJ6" s="658"/>
      <c r="BK6" s="658"/>
      <c r="BL6" s="658"/>
      <c r="BM6" s="658"/>
      <c r="BN6" s="659"/>
      <c r="BO6" s="695">
        <v>99.9</v>
      </c>
      <c r="BP6" s="695"/>
      <c r="BQ6" s="695"/>
      <c r="BR6" s="695"/>
      <c r="BS6" s="696">
        <v>271623</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138358</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138273</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494</v>
      </c>
      <c r="S7" s="658"/>
      <c r="T7" s="658"/>
      <c r="U7" s="658"/>
      <c r="V7" s="658"/>
      <c r="W7" s="658"/>
      <c r="X7" s="658"/>
      <c r="Y7" s="659"/>
      <c r="Z7" s="695">
        <v>0</v>
      </c>
      <c r="AA7" s="695"/>
      <c r="AB7" s="695"/>
      <c r="AC7" s="695"/>
      <c r="AD7" s="696">
        <v>494</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1085416</v>
      </c>
      <c r="BH7" s="658"/>
      <c r="BI7" s="658"/>
      <c r="BJ7" s="658"/>
      <c r="BK7" s="658"/>
      <c r="BL7" s="658"/>
      <c r="BM7" s="658"/>
      <c r="BN7" s="659"/>
      <c r="BO7" s="695">
        <v>31.8</v>
      </c>
      <c r="BP7" s="695"/>
      <c r="BQ7" s="695"/>
      <c r="BR7" s="695"/>
      <c r="BS7" s="696">
        <v>59276</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1880668</v>
      </c>
      <c r="CS7" s="658"/>
      <c r="CT7" s="658"/>
      <c r="CU7" s="658"/>
      <c r="CV7" s="658"/>
      <c r="CW7" s="658"/>
      <c r="CX7" s="658"/>
      <c r="CY7" s="659"/>
      <c r="CZ7" s="695">
        <v>12</v>
      </c>
      <c r="DA7" s="695"/>
      <c r="DB7" s="695"/>
      <c r="DC7" s="695"/>
      <c r="DD7" s="663">
        <v>26475</v>
      </c>
      <c r="DE7" s="658"/>
      <c r="DF7" s="658"/>
      <c r="DG7" s="658"/>
      <c r="DH7" s="658"/>
      <c r="DI7" s="658"/>
      <c r="DJ7" s="658"/>
      <c r="DK7" s="658"/>
      <c r="DL7" s="658"/>
      <c r="DM7" s="658"/>
      <c r="DN7" s="658"/>
      <c r="DO7" s="658"/>
      <c r="DP7" s="659"/>
      <c r="DQ7" s="663">
        <v>1391278</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7460</v>
      </c>
      <c r="S8" s="658"/>
      <c r="T8" s="658"/>
      <c r="U8" s="658"/>
      <c r="V8" s="658"/>
      <c r="W8" s="658"/>
      <c r="X8" s="658"/>
      <c r="Y8" s="659"/>
      <c r="Z8" s="695">
        <v>0</v>
      </c>
      <c r="AA8" s="695"/>
      <c r="AB8" s="695"/>
      <c r="AC8" s="695"/>
      <c r="AD8" s="696">
        <v>7460</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34347</v>
      </c>
      <c r="BH8" s="658"/>
      <c r="BI8" s="658"/>
      <c r="BJ8" s="658"/>
      <c r="BK8" s="658"/>
      <c r="BL8" s="658"/>
      <c r="BM8" s="658"/>
      <c r="BN8" s="659"/>
      <c r="BO8" s="695">
        <v>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5874407</v>
      </c>
      <c r="CS8" s="658"/>
      <c r="CT8" s="658"/>
      <c r="CU8" s="658"/>
      <c r="CV8" s="658"/>
      <c r="CW8" s="658"/>
      <c r="CX8" s="658"/>
      <c r="CY8" s="659"/>
      <c r="CZ8" s="695">
        <v>37.6</v>
      </c>
      <c r="DA8" s="695"/>
      <c r="DB8" s="695"/>
      <c r="DC8" s="695"/>
      <c r="DD8" s="663">
        <v>45016</v>
      </c>
      <c r="DE8" s="658"/>
      <c r="DF8" s="658"/>
      <c r="DG8" s="658"/>
      <c r="DH8" s="658"/>
      <c r="DI8" s="658"/>
      <c r="DJ8" s="658"/>
      <c r="DK8" s="658"/>
      <c r="DL8" s="658"/>
      <c r="DM8" s="658"/>
      <c r="DN8" s="658"/>
      <c r="DO8" s="658"/>
      <c r="DP8" s="659"/>
      <c r="DQ8" s="663">
        <v>2991421</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7621</v>
      </c>
      <c r="S9" s="658"/>
      <c r="T9" s="658"/>
      <c r="U9" s="658"/>
      <c r="V9" s="658"/>
      <c r="W9" s="658"/>
      <c r="X9" s="658"/>
      <c r="Y9" s="659"/>
      <c r="Z9" s="695">
        <v>0</v>
      </c>
      <c r="AA9" s="695"/>
      <c r="AB9" s="695"/>
      <c r="AC9" s="695"/>
      <c r="AD9" s="696">
        <v>7621</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774833</v>
      </c>
      <c r="BH9" s="658"/>
      <c r="BI9" s="658"/>
      <c r="BJ9" s="658"/>
      <c r="BK9" s="658"/>
      <c r="BL9" s="658"/>
      <c r="BM9" s="658"/>
      <c r="BN9" s="659"/>
      <c r="BO9" s="695">
        <v>22.7</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1834134</v>
      </c>
      <c r="CS9" s="658"/>
      <c r="CT9" s="658"/>
      <c r="CU9" s="658"/>
      <c r="CV9" s="658"/>
      <c r="CW9" s="658"/>
      <c r="CX9" s="658"/>
      <c r="CY9" s="659"/>
      <c r="CZ9" s="695">
        <v>11.7</v>
      </c>
      <c r="DA9" s="695"/>
      <c r="DB9" s="695"/>
      <c r="DC9" s="695"/>
      <c r="DD9" s="663">
        <v>53216</v>
      </c>
      <c r="DE9" s="658"/>
      <c r="DF9" s="658"/>
      <c r="DG9" s="658"/>
      <c r="DH9" s="658"/>
      <c r="DI9" s="658"/>
      <c r="DJ9" s="658"/>
      <c r="DK9" s="658"/>
      <c r="DL9" s="658"/>
      <c r="DM9" s="658"/>
      <c r="DN9" s="658"/>
      <c r="DO9" s="658"/>
      <c r="DP9" s="659"/>
      <c r="DQ9" s="663">
        <v>1540881</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68824</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18201</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5532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596223</v>
      </c>
      <c r="S11" s="658"/>
      <c r="T11" s="658"/>
      <c r="U11" s="658"/>
      <c r="V11" s="658"/>
      <c r="W11" s="658"/>
      <c r="X11" s="658"/>
      <c r="Y11" s="659"/>
      <c r="Z11" s="660">
        <v>3.5</v>
      </c>
      <c r="AA11" s="661"/>
      <c r="AB11" s="661"/>
      <c r="AC11" s="662"/>
      <c r="AD11" s="663">
        <v>596223</v>
      </c>
      <c r="AE11" s="658"/>
      <c r="AF11" s="658"/>
      <c r="AG11" s="658"/>
      <c r="AH11" s="658"/>
      <c r="AI11" s="658"/>
      <c r="AJ11" s="658"/>
      <c r="AK11" s="659"/>
      <c r="AL11" s="660">
        <v>6.4</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207412</v>
      </c>
      <c r="BH11" s="658"/>
      <c r="BI11" s="658"/>
      <c r="BJ11" s="658"/>
      <c r="BK11" s="658"/>
      <c r="BL11" s="658"/>
      <c r="BM11" s="658"/>
      <c r="BN11" s="659"/>
      <c r="BO11" s="695">
        <v>6.1</v>
      </c>
      <c r="BP11" s="695"/>
      <c r="BQ11" s="695"/>
      <c r="BR11" s="695"/>
      <c r="BS11" s="696">
        <v>59276</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410857</v>
      </c>
      <c r="CS11" s="658"/>
      <c r="CT11" s="658"/>
      <c r="CU11" s="658"/>
      <c r="CV11" s="658"/>
      <c r="CW11" s="658"/>
      <c r="CX11" s="658"/>
      <c r="CY11" s="659"/>
      <c r="CZ11" s="695">
        <v>2.6</v>
      </c>
      <c r="DA11" s="695"/>
      <c r="DB11" s="695"/>
      <c r="DC11" s="695"/>
      <c r="DD11" s="663">
        <v>85212</v>
      </c>
      <c r="DE11" s="658"/>
      <c r="DF11" s="658"/>
      <c r="DG11" s="658"/>
      <c r="DH11" s="658"/>
      <c r="DI11" s="658"/>
      <c r="DJ11" s="658"/>
      <c r="DK11" s="658"/>
      <c r="DL11" s="658"/>
      <c r="DM11" s="658"/>
      <c r="DN11" s="658"/>
      <c r="DO11" s="658"/>
      <c r="DP11" s="659"/>
      <c r="DQ11" s="663">
        <v>232748</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2083880</v>
      </c>
      <c r="BH12" s="658"/>
      <c r="BI12" s="658"/>
      <c r="BJ12" s="658"/>
      <c r="BK12" s="658"/>
      <c r="BL12" s="658"/>
      <c r="BM12" s="658"/>
      <c r="BN12" s="659"/>
      <c r="BO12" s="695">
        <v>61.1</v>
      </c>
      <c r="BP12" s="695"/>
      <c r="BQ12" s="695"/>
      <c r="BR12" s="695"/>
      <c r="BS12" s="696">
        <v>212347</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641632</v>
      </c>
      <c r="CS12" s="658"/>
      <c r="CT12" s="658"/>
      <c r="CU12" s="658"/>
      <c r="CV12" s="658"/>
      <c r="CW12" s="658"/>
      <c r="CX12" s="658"/>
      <c r="CY12" s="659"/>
      <c r="CZ12" s="695">
        <v>4.0999999999999996</v>
      </c>
      <c r="DA12" s="695"/>
      <c r="DB12" s="695"/>
      <c r="DC12" s="695"/>
      <c r="DD12" s="663">
        <v>382009</v>
      </c>
      <c r="DE12" s="658"/>
      <c r="DF12" s="658"/>
      <c r="DG12" s="658"/>
      <c r="DH12" s="658"/>
      <c r="DI12" s="658"/>
      <c r="DJ12" s="658"/>
      <c r="DK12" s="658"/>
      <c r="DL12" s="658"/>
      <c r="DM12" s="658"/>
      <c r="DN12" s="658"/>
      <c r="DO12" s="658"/>
      <c r="DP12" s="659"/>
      <c r="DQ12" s="663">
        <v>290656</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2071291</v>
      </c>
      <c r="BH13" s="658"/>
      <c r="BI13" s="658"/>
      <c r="BJ13" s="658"/>
      <c r="BK13" s="658"/>
      <c r="BL13" s="658"/>
      <c r="BM13" s="658"/>
      <c r="BN13" s="659"/>
      <c r="BO13" s="695">
        <v>60.7</v>
      </c>
      <c r="BP13" s="695"/>
      <c r="BQ13" s="695"/>
      <c r="BR13" s="695"/>
      <c r="BS13" s="696">
        <v>212347</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1034721</v>
      </c>
      <c r="CS13" s="658"/>
      <c r="CT13" s="658"/>
      <c r="CU13" s="658"/>
      <c r="CV13" s="658"/>
      <c r="CW13" s="658"/>
      <c r="CX13" s="658"/>
      <c r="CY13" s="659"/>
      <c r="CZ13" s="695">
        <v>6.6</v>
      </c>
      <c r="DA13" s="695"/>
      <c r="DB13" s="695"/>
      <c r="DC13" s="695"/>
      <c r="DD13" s="663">
        <v>337660</v>
      </c>
      <c r="DE13" s="658"/>
      <c r="DF13" s="658"/>
      <c r="DG13" s="658"/>
      <c r="DH13" s="658"/>
      <c r="DI13" s="658"/>
      <c r="DJ13" s="658"/>
      <c r="DK13" s="658"/>
      <c r="DL13" s="658"/>
      <c r="DM13" s="658"/>
      <c r="DN13" s="658"/>
      <c r="DO13" s="658"/>
      <c r="DP13" s="659"/>
      <c r="DQ13" s="663">
        <v>667566</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694</v>
      </c>
      <c r="S14" s="658"/>
      <c r="T14" s="658"/>
      <c r="U14" s="658"/>
      <c r="V14" s="658"/>
      <c r="W14" s="658"/>
      <c r="X14" s="658"/>
      <c r="Y14" s="659"/>
      <c r="Z14" s="695">
        <v>0</v>
      </c>
      <c r="AA14" s="695"/>
      <c r="AB14" s="695"/>
      <c r="AC14" s="695"/>
      <c r="AD14" s="696">
        <v>694</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90082</v>
      </c>
      <c r="BH14" s="658"/>
      <c r="BI14" s="658"/>
      <c r="BJ14" s="658"/>
      <c r="BK14" s="658"/>
      <c r="BL14" s="658"/>
      <c r="BM14" s="658"/>
      <c r="BN14" s="659"/>
      <c r="BO14" s="695">
        <v>2.6</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420755</v>
      </c>
      <c r="CS14" s="658"/>
      <c r="CT14" s="658"/>
      <c r="CU14" s="658"/>
      <c r="CV14" s="658"/>
      <c r="CW14" s="658"/>
      <c r="CX14" s="658"/>
      <c r="CY14" s="659"/>
      <c r="CZ14" s="695">
        <v>2.7</v>
      </c>
      <c r="DA14" s="695"/>
      <c r="DB14" s="695"/>
      <c r="DC14" s="695"/>
      <c r="DD14" s="663">
        <v>9910</v>
      </c>
      <c r="DE14" s="658"/>
      <c r="DF14" s="658"/>
      <c r="DG14" s="658"/>
      <c r="DH14" s="658"/>
      <c r="DI14" s="658"/>
      <c r="DJ14" s="658"/>
      <c r="DK14" s="658"/>
      <c r="DL14" s="658"/>
      <c r="DM14" s="658"/>
      <c r="DN14" s="658"/>
      <c r="DO14" s="658"/>
      <c r="DP14" s="659"/>
      <c r="DQ14" s="663">
        <v>367119</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150164</v>
      </c>
      <c r="BH15" s="658"/>
      <c r="BI15" s="658"/>
      <c r="BJ15" s="658"/>
      <c r="BK15" s="658"/>
      <c r="BL15" s="658"/>
      <c r="BM15" s="658"/>
      <c r="BN15" s="659"/>
      <c r="BO15" s="695">
        <v>4.4000000000000004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1185366</v>
      </c>
      <c r="CS15" s="658"/>
      <c r="CT15" s="658"/>
      <c r="CU15" s="658"/>
      <c r="CV15" s="658"/>
      <c r="CW15" s="658"/>
      <c r="CX15" s="658"/>
      <c r="CY15" s="659"/>
      <c r="CZ15" s="695">
        <v>7.6</v>
      </c>
      <c r="DA15" s="695"/>
      <c r="DB15" s="695"/>
      <c r="DC15" s="695"/>
      <c r="DD15" s="663">
        <v>416063</v>
      </c>
      <c r="DE15" s="658"/>
      <c r="DF15" s="658"/>
      <c r="DG15" s="658"/>
      <c r="DH15" s="658"/>
      <c r="DI15" s="658"/>
      <c r="DJ15" s="658"/>
      <c r="DK15" s="658"/>
      <c r="DL15" s="658"/>
      <c r="DM15" s="658"/>
      <c r="DN15" s="658"/>
      <c r="DO15" s="658"/>
      <c r="DP15" s="659"/>
      <c r="DQ15" s="663">
        <v>706967</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11562</v>
      </c>
      <c r="S16" s="658"/>
      <c r="T16" s="658"/>
      <c r="U16" s="658"/>
      <c r="V16" s="658"/>
      <c r="W16" s="658"/>
      <c r="X16" s="658"/>
      <c r="Y16" s="659"/>
      <c r="Z16" s="695">
        <v>0.1</v>
      </c>
      <c r="AA16" s="695"/>
      <c r="AB16" s="695"/>
      <c r="AC16" s="695"/>
      <c r="AD16" s="696">
        <v>11562</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68761</v>
      </c>
      <c r="CS16" s="658"/>
      <c r="CT16" s="658"/>
      <c r="CU16" s="658"/>
      <c r="CV16" s="658"/>
      <c r="CW16" s="658"/>
      <c r="CX16" s="658"/>
      <c r="CY16" s="659"/>
      <c r="CZ16" s="695">
        <v>0.4</v>
      </c>
      <c r="DA16" s="695"/>
      <c r="DB16" s="695"/>
      <c r="DC16" s="695"/>
      <c r="DD16" s="663" t="s">
        <v>122</v>
      </c>
      <c r="DE16" s="658"/>
      <c r="DF16" s="658"/>
      <c r="DG16" s="658"/>
      <c r="DH16" s="658"/>
      <c r="DI16" s="658"/>
      <c r="DJ16" s="658"/>
      <c r="DK16" s="658"/>
      <c r="DL16" s="658"/>
      <c r="DM16" s="658"/>
      <c r="DN16" s="658"/>
      <c r="DO16" s="658"/>
      <c r="DP16" s="659"/>
      <c r="DQ16" s="663">
        <v>5373</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47919</v>
      </c>
      <c r="S17" s="658"/>
      <c r="T17" s="658"/>
      <c r="U17" s="658"/>
      <c r="V17" s="658"/>
      <c r="W17" s="658"/>
      <c r="X17" s="658"/>
      <c r="Y17" s="659"/>
      <c r="Z17" s="695">
        <v>0.3</v>
      </c>
      <c r="AA17" s="695"/>
      <c r="AB17" s="695"/>
      <c r="AC17" s="695"/>
      <c r="AD17" s="696">
        <v>47919</v>
      </c>
      <c r="AE17" s="696"/>
      <c r="AF17" s="696"/>
      <c r="AG17" s="696"/>
      <c r="AH17" s="696"/>
      <c r="AI17" s="696"/>
      <c r="AJ17" s="696"/>
      <c r="AK17" s="696"/>
      <c r="AL17" s="660">
        <v>0.5</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2128363</v>
      </c>
      <c r="CS17" s="658"/>
      <c r="CT17" s="658"/>
      <c r="CU17" s="658"/>
      <c r="CV17" s="658"/>
      <c r="CW17" s="658"/>
      <c r="CX17" s="658"/>
      <c r="CY17" s="659"/>
      <c r="CZ17" s="695">
        <v>13.6</v>
      </c>
      <c r="DA17" s="695"/>
      <c r="DB17" s="695"/>
      <c r="DC17" s="695"/>
      <c r="DD17" s="663" t="s">
        <v>122</v>
      </c>
      <c r="DE17" s="658"/>
      <c r="DF17" s="658"/>
      <c r="DG17" s="658"/>
      <c r="DH17" s="658"/>
      <c r="DI17" s="658"/>
      <c r="DJ17" s="658"/>
      <c r="DK17" s="658"/>
      <c r="DL17" s="658"/>
      <c r="DM17" s="658"/>
      <c r="DN17" s="658"/>
      <c r="DO17" s="658"/>
      <c r="DP17" s="659"/>
      <c r="DQ17" s="663">
        <v>2045736</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12194</v>
      </c>
      <c r="S18" s="658"/>
      <c r="T18" s="658"/>
      <c r="U18" s="658"/>
      <c r="V18" s="658"/>
      <c r="W18" s="658"/>
      <c r="X18" s="658"/>
      <c r="Y18" s="659"/>
      <c r="Z18" s="695">
        <v>0.1</v>
      </c>
      <c r="AA18" s="695"/>
      <c r="AB18" s="695"/>
      <c r="AC18" s="695"/>
      <c r="AD18" s="696">
        <v>12194</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12075</v>
      </c>
      <c r="S19" s="658"/>
      <c r="T19" s="658"/>
      <c r="U19" s="658"/>
      <c r="V19" s="658"/>
      <c r="W19" s="658"/>
      <c r="X19" s="658"/>
      <c r="Y19" s="659"/>
      <c r="Z19" s="695">
        <v>0.1</v>
      </c>
      <c r="AA19" s="695"/>
      <c r="AB19" s="695"/>
      <c r="AC19" s="695"/>
      <c r="AD19" s="696">
        <v>12075</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3843</v>
      </c>
      <c r="BH19" s="658"/>
      <c r="BI19" s="658"/>
      <c r="BJ19" s="658"/>
      <c r="BK19" s="658"/>
      <c r="BL19" s="658"/>
      <c r="BM19" s="658"/>
      <c r="BN19" s="659"/>
      <c r="BO19" s="695">
        <v>0.1</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119</v>
      </c>
      <c r="S20" s="658"/>
      <c r="T20" s="658"/>
      <c r="U20" s="658"/>
      <c r="V20" s="658"/>
      <c r="W20" s="658"/>
      <c r="X20" s="658"/>
      <c r="Y20" s="659"/>
      <c r="Z20" s="695">
        <v>0</v>
      </c>
      <c r="AA20" s="695"/>
      <c r="AB20" s="695"/>
      <c r="AC20" s="695"/>
      <c r="AD20" s="696">
        <v>119</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3843</v>
      </c>
      <c r="BH20" s="658"/>
      <c r="BI20" s="658"/>
      <c r="BJ20" s="658"/>
      <c r="BK20" s="658"/>
      <c r="BL20" s="658"/>
      <c r="BM20" s="658"/>
      <c r="BN20" s="659"/>
      <c r="BO20" s="695">
        <v>0.1</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15636223</v>
      </c>
      <c r="CS20" s="658"/>
      <c r="CT20" s="658"/>
      <c r="CU20" s="658"/>
      <c r="CV20" s="658"/>
      <c r="CW20" s="658"/>
      <c r="CX20" s="658"/>
      <c r="CY20" s="659"/>
      <c r="CZ20" s="695">
        <v>100</v>
      </c>
      <c r="DA20" s="695"/>
      <c r="DB20" s="695"/>
      <c r="DC20" s="695"/>
      <c r="DD20" s="663">
        <v>1355561</v>
      </c>
      <c r="DE20" s="658"/>
      <c r="DF20" s="658"/>
      <c r="DG20" s="658"/>
      <c r="DH20" s="658"/>
      <c r="DI20" s="658"/>
      <c r="DJ20" s="658"/>
      <c r="DK20" s="658"/>
      <c r="DL20" s="658"/>
      <c r="DM20" s="658"/>
      <c r="DN20" s="658"/>
      <c r="DO20" s="658"/>
      <c r="DP20" s="659"/>
      <c r="DQ20" s="663">
        <v>10383550</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5809772</v>
      </c>
      <c r="S21" s="658"/>
      <c r="T21" s="658"/>
      <c r="U21" s="658"/>
      <c r="V21" s="658"/>
      <c r="W21" s="658"/>
      <c r="X21" s="658"/>
      <c r="Y21" s="659"/>
      <c r="Z21" s="695">
        <v>34.5</v>
      </c>
      <c r="AA21" s="695"/>
      <c r="AB21" s="695"/>
      <c r="AC21" s="695"/>
      <c r="AD21" s="696">
        <v>4977446</v>
      </c>
      <c r="AE21" s="696"/>
      <c r="AF21" s="696"/>
      <c r="AG21" s="696"/>
      <c r="AH21" s="696"/>
      <c r="AI21" s="696"/>
      <c r="AJ21" s="696"/>
      <c r="AK21" s="696"/>
      <c r="AL21" s="660">
        <v>53.8</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3843</v>
      </c>
      <c r="BH21" s="658"/>
      <c r="BI21" s="658"/>
      <c r="BJ21" s="658"/>
      <c r="BK21" s="658"/>
      <c r="BL21" s="658"/>
      <c r="BM21" s="658"/>
      <c r="BN21" s="659"/>
      <c r="BO21" s="695">
        <v>0.1</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4977446</v>
      </c>
      <c r="S22" s="658"/>
      <c r="T22" s="658"/>
      <c r="U22" s="658"/>
      <c r="V22" s="658"/>
      <c r="W22" s="658"/>
      <c r="X22" s="658"/>
      <c r="Y22" s="659"/>
      <c r="Z22" s="695">
        <v>29.6</v>
      </c>
      <c r="AA22" s="695"/>
      <c r="AB22" s="695"/>
      <c r="AC22" s="695"/>
      <c r="AD22" s="696">
        <v>4977446</v>
      </c>
      <c r="AE22" s="696"/>
      <c r="AF22" s="696"/>
      <c r="AG22" s="696"/>
      <c r="AH22" s="696"/>
      <c r="AI22" s="696"/>
      <c r="AJ22" s="696"/>
      <c r="AK22" s="696"/>
      <c r="AL22" s="660">
        <v>53.8</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832326</v>
      </c>
      <c r="S23" s="658"/>
      <c r="T23" s="658"/>
      <c r="U23" s="658"/>
      <c r="V23" s="658"/>
      <c r="W23" s="658"/>
      <c r="X23" s="658"/>
      <c r="Y23" s="659"/>
      <c r="Z23" s="695">
        <v>4.9000000000000004</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8291070</v>
      </c>
      <c r="CS24" s="713"/>
      <c r="CT24" s="713"/>
      <c r="CU24" s="713"/>
      <c r="CV24" s="713"/>
      <c r="CW24" s="713"/>
      <c r="CX24" s="713"/>
      <c r="CY24" s="738"/>
      <c r="CZ24" s="739">
        <v>53</v>
      </c>
      <c r="DA24" s="721"/>
      <c r="DB24" s="721"/>
      <c r="DC24" s="741"/>
      <c r="DD24" s="737">
        <v>5433714</v>
      </c>
      <c r="DE24" s="713"/>
      <c r="DF24" s="713"/>
      <c r="DG24" s="713"/>
      <c r="DH24" s="713"/>
      <c r="DI24" s="713"/>
      <c r="DJ24" s="713"/>
      <c r="DK24" s="738"/>
      <c r="DL24" s="737">
        <v>4838339</v>
      </c>
      <c r="DM24" s="713"/>
      <c r="DN24" s="713"/>
      <c r="DO24" s="713"/>
      <c r="DP24" s="713"/>
      <c r="DQ24" s="713"/>
      <c r="DR24" s="713"/>
      <c r="DS24" s="713"/>
      <c r="DT24" s="713"/>
      <c r="DU24" s="713"/>
      <c r="DV24" s="738"/>
      <c r="DW24" s="739">
        <v>52</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10055649</v>
      </c>
      <c r="S25" s="658"/>
      <c r="T25" s="658"/>
      <c r="U25" s="658"/>
      <c r="V25" s="658"/>
      <c r="W25" s="658"/>
      <c r="X25" s="658"/>
      <c r="Y25" s="659"/>
      <c r="Z25" s="695">
        <v>59.7</v>
      </c>
      <c r="AA25" s="695"/>
      <c r="AB25" s="695"/>
      <c r="AC25" s="695"/>
      <c r="AD25" s="696">
        <v>9223323</v>
      </c>
      <c r="AE25" s="696"/>
      <c r="AF25" s="696"/>
      <c r="AG25" s="696"/>
      <c r="AH25" s="696"/>
      <c r="AI25" s="696"/>
      <c r="AJ25" s="696"/>
      <c r="AK25" s="696"/>
      <c r="AL25" s="660">
        <v>99.7</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2195584</v>
      </c>
      <c r="CS25" s="670"/>
      <c r="CT25" s="670"/>
      <c r="CU25" s="670"/>
      <c r="CV25" s="670"/>
      <c r="CW25" s="670"/>
      <c r="CX25" s="670"/>
      <c r="CY25" s="671"/>
      <c r="CZ25" s="660">
        <v>14</v>
      </c>
      <c r="DA25" s="672"/>
      <c r="DB25" s="672"/>
      <c r="DC25" s="673"/>
      <c r="DD25" s="663">
        <v>1970653</v>
      </c>
      <c r="DE25" s="670"/>
      <c r="DF25" s="670"/>
      <c r="DG25" s="670"/>
      <c r="DH25" s="670"/>
      <c r="DI25" s="670"/>
      <c r="DJ25" s="670"/>
      <c r="DK25" s="671"/>
      <c r="DL25" s="663">
        <v>1863154</v>
      </c>
      <c r="DM25" s="670"/>
      <c r="DN25" s="670"/>
      <c r="DO25" s="670"/>
      <c r="DP25" s="670"/>
      <c r="DQ25" s="670"/>
      <c r="DR25" s="670"/>
      <c r="DS25" s="670"/>
      <c r="DT25" s="670"/>
      <c r="DU25" s="670"/>
      <c r="DV25" s="671"/>
      <c r="DW25" s="660">
        <v>20</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1919</v>
      </c>
      <c r="S26" s="658"/>
      <c r="T26" s="658"/>
      <c r="U26" s="658"/>
      <c r="V26" s="658"/>
      <c r="W26" s="658"/>
      <c r="X26" s="658"/>
      <c r="Y26" s="659"/>
      <c r="Z26" s="695">
        <v>0</v>
      </c>
      <c r="AA26" s="695"/>
      <c r="AB26" s="695"/>
      <c r="AC26" s="695"/>
      <c r="AD26" s="696">
        <v>1919</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1352127</v>
      </c>
      <c r="CS26" s="658"/>
      <c r="CT26" s="658"/>
      <c r="CU26" s="658"/>
      <c r="CV26" s="658"/>
      <c r="CW26" s="658"/>
      <c r="CX26" s="658"/>
      <c r="CY26" s="659"/>
      <c r="CZ26" s="660">
        <v>8.6</v>
      </c>
      <c r="DA26" s="672"/>
      <c r="DB26" s="672"/>
      <c r="DC26" s="673"/>
      <c r="DD26" s="663">
        <v>1219303</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99411</v>
      </c>
      <c r="S27" s="658"/>
      <c r="T27" s="658"/>
      <c r="U27" s="658"/>
      <c r="V27" s="658"/>
      <c r="W27" s="658"/>
      <c r="X27" s="658"/>
      <c r="Y27" s="659"/>
      <c r="Z27" s="695">
        <v>0.6</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3413385</v>
      </c>
      <c r="BH27" s="658"/>
      <c r="BI27" s="658"/>
      <c r="BJ27" s="658"/>
      <c r="BK27" s="658"/>
      <c r="BL27" s="658"/>
      <c r="BM27" s="658"/>
      <c r="BN27" s="659"/>
      <c r="BO27" s="695">
        <v>100</v>
      </c>
      <c r="BP27" s="695"/>
      <c r="BQ27" s="695"/>
      <c r="BR27" s="695"/>
      <c r="BS27" s="696">
        <v>271623</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3967123</v>
      </c>
      <c r="CS27" s="670"/>
      <c r="CT27" s="670"/>
      <c r="CU27" s="670"/>
      <c r="CV27" s="670"/>
      <c r="CW27" s="670"/>
      <c r="CX27" s="670"/>
      <c r="CY27" s="671"/>
      <c r="CZ27" s="660">
        <v>25.4</v>
      </c>
      <c r="DA27" s="672"/>
      <c r="DB27" s="672"/>
      <c r="DC27" s="673"/>
      <c r="DD27" s="663">
        <v>1417325</v>
      </c>
      <c r="DE27" s="670"/>
      <c r="DF27" s="670"/>
      <c r="DG27" s="670"/>
      <c r="DH27" s="670"/>
      <c r="DI27" s="670"/>
      <c r="DJ27" s="670"/>
      <c r="DK27" s="671"/>
      <c r="DL27" s="663">
        <v>929449</v>
      </c>
      <c r="DM27" s="670"/>
      <c r="DN27" s="670"/>
      <c r="DO27" s="670"/>
      <c r="DP27" s="670"/>
      <c r="DQ27" s="670"/>
      <c r="DR27" s="670"/>
      <c r="DS27" s="670"/>
      <c r="DT27" s="670"/>
      <c r="DU27" s="670"/>
      <c r="DV27" s="671"/>
      <c r="DW27" s="660">
        <v>10</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172634</v>
      </c>
      <c r="S28" s="658"/>
      <c r="T28" s="658"/>
      <c r="U28" s="658"/>
      <c r="V28" s="658"/>
      <c r="W28" s="658"/>
      <c r="X28" s="658"/>
      <c r="Y28" s="659"/>
      <c r="Z28" s="695">
        <v>1</v>
      </c>
      <c r="AA28" s="695"/>
      <c r="AB28" s="695"/>
      <c r="AC28" s="695"/>
      <c r="AD28" s="696">
        <v>21656</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2128363</v>
      </c>
      <c r="CS28" s="658"/>
      <c r="CT28" s="658"/>
      <c r="CU28" s="658"/>
      <c r="CV28" s="658"/>
      <c r="CW28" s="658"/>
      <c r="CX28" s="658"/>
      <c r="CY28" s="659"/>
      <c r="CZ28" s="660">
        <v>13.6</v>
      </c>
      <c r="DA28" s="672"/>
      <c r="DB28" s="672"/>
      <c r="DC28" s="673"/>
      <c r="DD28" s="663">
        <v>2045736</v>
      </c>
      <c r="DE28" s="658"/>
      <c r="DF28" s="658"/>
      <c r="DG28" s="658"/>
      <c r="DH28" s="658"/>
      <c r="DI28" s="658"/>
      <c r="DJ28" s="658"/>
      <c r="DK28" s="659"/>
      <c r="DL28" s="663">
        <v>2045736</v>
      </c>
      <c r="DM28" s="658"/>
      <c r="DN28" s="658"/>
      <c r="DO28" s="658"/>
      <c r="DP28" s="658"/>
      <c r="DQ28" s="658"/>
      <c r="DR28" s="658"/>
      <c r="DS28" s="658"/>
      <c r="DT28" s="658"/>
      <c r="DU28" s="658"/>
      <c r="DV28" s="659"/>
      <c r="DW28" s="660">
        <v>22</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14693</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2128361</v>
      </c>
      <c r="CS29" s="670"/>
      <c r="CT29" s="670"/>
      <c r="CU29" s="670"/>
      <c r="CV29" s="670"/>
      <c r="CW29" s="670"/>
      <c r="CX29" s="670"/>
      <c r="CY29" s="671"/>
      <c r="CZ29" s="660">
        <v>13.6</v>
      </c>
      <c r="DA29" s="672"/>
      <c r="DB29" s="672"/>
      <c r="DC29" s="673"/>
      <c r="DD29" s="663">
        <v>2045734</v>
      </c>
      <c r="DE29" s="670"/>
      <c r="DF29" s="670"/>
      <c r="DG29" s="670"/>
      <c r="DH29" s="670"/>
      <c r="DI29" s="670"/>
      <c r="DJ29" s="670"/>
      <c r="DK29" s="671"/>
      <c r="DL29" s="663">
        <v>2045734</v>
      </c>
      <c r="DM29" s="670"/>
      <c r="DN29" s="670"/>
      <c r="DO29" s="670"/>
      <c r="DP29" s="670"/>
      <c r="DQ29" s="670"/>
      <c r="DR29" s="670"/>
      <c r="DS29" s="670"/>
      <c r="DT29" s="670"/>
      <c r="DU29" s="670"/>
      <c r="DV29" s="671"/>
      <c r="DW29" s="660">
        <v>22</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2864534</v>
      </c>
      <c r="S30" s="658"/>
      <c r="T30" s="658"/>
      <c r="U30" s="658"/>
      <c r="V30" s="658"/>
      <c r="W30" s="658"/>
      <c r="X30" s="658"/>
      <c r="Y30" s="659"/>
      <c r="Z30" s="695">
        <v>17</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2072118</v>
      </c>
      <c r="CS30" s="658"/>
      <c r="CT30" s="658"/>
      <c r="CU30" s="658"/>
      <c r="CV30" s="658"/>
      <c r="CW30" s="658"/>
      <c r="CX30" s="658"/>
      <c r="CY30" s="659"/>
      <c r="CZ30" s="660">
        <v>13.3</v>
      </c>
      <c r="DA30" s="672"/>
      <c r="DB30" s="672"/>
      <c r="DC30" s="673"/>
      <c r="DD30" s="663">
        <v>1989491</v>
      </c>
      <c r="DE30" s="658"/>
      <c r="DF30" s="658"/>
      <c r="DG30" s="658"/>
      <c r="DH30" s="658"/>
      <c r="DI30" s="658"/>
      <c r="DJ30" s="658"/>
      <c r="DK30" s="659"/>
      <c r="DL30" s="663">
        <v>1989491</v>
      </c>
      <c r="DM30" s="658"/>
      <c r="DN30" s="658"/>
      <c r="DO30" s="658"/>
      <c r="DP30" s="658"/>
      <c r="DQ30" s="658"/>
      <c r="DR30" s="658"/>
      <c r="DS30" s="658"/>
      <c r="DT30" s="658"/>
      <c r="DU30" s="658"/>
      <c r="DV30" s="659"/>
      <c r="DW30" s="660">
        <v>21.4</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95.9</v>
      </c>
      <c r="BN31" s="720"/>
      <c r="BO31" s="720"/>
      <c r="BP31" s="720"/>
      <c r="BQ31" s="722"/>
      <c r="BR31" s="719">
        <v>99.5</v>
      </c>
      <c r="BS31" s="720"/>
      <c r="BT31" s="720"/>
      <c r="BU31" s="720"/>
      <c r="BV31" s="720"/>
      <c r="BW31" s="720"/>
      <c r="BX31" s="721">
        <v>95.6</v>
      </c>
      <c r="BY31" s="720"/>
      <c r="BZ31" s="720"/>
      <c r="CA31" s="720"/>
      <c r="CB31" s="722"/>
      <c r="CD31" s="678"/>
      <c r="CE31" s="679"/>
      <c r="CF31" s="654" t="s">
        <v>300</v>
      </c>
      <c r="CG31" s="655"/>
      <c r="CH31" s="655"/>
      <c r="CI31" s="655"/>
      <c r="CJ31" s="655"/>
      <c r="CK31" s="655"/>
      <c r="CL31" s="655"/>
      <c r="CM31" s="655"/>
      <c r="CN31" s="655"/>
      <c r="CO31" s="655"/>
      <c r="CP31" s="655"/>
      <c r="CQ31" s="656"/>
      <c r="CR31" s="657">
        <v>56243</v>
      </c>
      <c r="CS31" s="670"/>
      <c r="CT31" s="670"/>
      <c r="CU31" s="670"/>
      <c r="CV31" s="670"/>
      <c r="CW31" s="670"/>
      <c r="CX31" s="670"/>
      <c r="CY31" s="671"/>
      <c r="CZ31" s="660">
        <v>0.4</v>
      </c>
      <c r="DA31" s="672"/>
      <c r="DB31" s="672"/>
      <c r="DC31" s="673"/>
      <c r="DD31" s="663">
        <v>56243</v>
      </c>
      <c r="DE31" s="670"/>
      <c r="DF31" s="670"/>
      <c r="DG31" s="670"/>
      <c r="DH31" s="670"/>
      <c r="DI31" s="670"/>
      <c r="DJ31" s="670"/>
      <c r="DK31" s="671"/>
      <c r="DL31" s="663">
        <v>56243</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1529369</v>
      </c>
      <c r="S32" s="658"/>
      <c r="T32" s="658"/>
      <c r="U32" s="658"/>
      <c r="V32" s="658"/>
      <c r="W32" s="658"/>
      <c r="X32" s="658"/>
      <c r="Y32" s="659"/>
      <c r="Z32" s="695">
        <v>9.1</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99.7</v>
      </c>
      <c r="BH32" s="670"/>
      <c r="BI32" s="670"/>
      <c r="BJ32" s="670"/>
      <c r="BK32" s="670"/>
      <c r="BL32" s="670"/>
      <c r="BM32" s="661">
        <v>99</v>
      </c>
      <c r="BN32" s="670"/>
      <c r="BO32" s="670"/>
      <c r="BP32" s="670"/>
      <c r="BQ32" s="693"/>
      <c r="BR32" s="723">
        <v>99.7</v>
      </c>
      <c r="BS32" s="670"/>
      <c r="BT32" s="670"/>
      <c r="BU32" s="670"/>
      <c r="BV32" s="670"/>
      <c r="BW32" s="670"/>
      <c r="BX32" s="661">
        <v>99</v>
      </c>
      <c r="BY32" s="670"/>
      <c r="BZ32" s="670"/>
      <c r="CA32" s="670"/>
      <c r="CB32" s="693"/>
      <c r="CD32" s="680"/>
      <c r="CE32" s="681"/>
      <c r="CF32" s="654" t="s">
        <v>304</v>
      </c>
      <c r="CG32" s="655"/>
      <c r="CH32" s="655"/>
      <c r="CI32" s="655"/>
      <c r="CJ32" s="655"/>
      <c r="CK32" s="655"/>
      <c r="CL32" s="655"/>
      <c r="CM32" s="655"/>
      <c r="CN32" s="655"/>
      <c r="CO32" s="655"/>
      <c r="CP32" s="655"/>
      <c r="CQ32" s="656"/>
      <c r="CR32" s="657">
        <v>2</v>
      </c>
      <c r="CS32" s="658"/>
      <c r="CT32" s="658"/>
      <c r="CU32" s="658"/>
      <c r="CV32" s="658"/>
      <c r="CW32" s="658"/>
      <c r="CX32" s="658"/>
      <c r="CY32" s="659"/>
      <c r="CZ32" s="660">
        <v>0</v>
      </c>
      <c r="DA32" s="672"/>
      <c r="DB32" s="672"/>
      <c r="DC32" s="673"/>
      <c r="DD32" s="663">
        <v>2</v>
      </c>
      <c r="DE32" s="658"/>
      <c r="DF32" s="658"/>
      <c r="DG32" s="658"/>
      <c r="DH32" s="658"/>
      <c r="DI32" s="658"/>
      <c r="DJ32" s="658"/>
      <c r="DK32" s="659"/>
      <c r="DL32" s="663">
        <v>2</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62124</v>
      </c>
      <c r="S33" s="658"/>
      <c r="T33" s="658"/>
      <c r="U33" s="658"/>
      <c r="V33" s="658"/>
      <c r="W33" s="658"/>
      <c r="X33" s="658"/>
      <c r="Y33" s="659"/>
      <c r="Z33" s="695">
        <v>0.4</v>
      </c>
      <c r="AA33" s="695"/>
      <c r="AB33" s="695"/>
      <c r="AC33" s="695"/>
      <c r="AD33" s="696">
        <v>6544</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99.4</v>
      </c>
      <c r="BH33" s="642"/>
      <c r="BI33" s="642"/>
      <c r="BJ33" s="642"/>
      <c r="BK33" s="642"/>
      <c r="BL33" s="642"/>
      <c r="BM33" s="688">
        <v>94</v>
      </c>
      <c r="BN33" s="642"/>
      <c r="BO33" s="642"/>
      <c r="BP33" s="642"/>
      <c r="BQ33" s="705"/>
      <c r="BR33" s="718">
        <v>99.3</v>
      </c>
      <c r="BS33" s="642"/>
      <c r="BT33" s="642"/>
      <c r="BU33" s="642"/>
      <c r="BV33" s="642"/>
      <c r="BW33" s="642"/>
      <c r="BX33" s="688">
        <v>93.4</v>
      </c>
      <c r="BY33" s="642"/>
      <c r="BZ33" s="642"/>
      <c r="CA33" s="642"/>
      <c r="CB33" s="705"/>
      <c r="CD33" s="654" t="s">
        <v>307</v>
      </c>
      <c r="CE33" s="655"/>
      <c r="CF33" s="655"/>
      <c r="CG33" s="655"/>
      <c r="CH33" s="655"/>
      <c r="CI33" s="655"/>
      <c r="CJ33" s="655"/>
      <c r="CK33" s="655"/>
      <c r="CL33" s="655"/>
      <c r="CM33" s="655"/>
      <c r="CN33" s="655"/>
      <c r="CO33" s="655"/>
      <c r="CP33" s="655"/>
      <c r="CQ33" s="656"/>
      <c r="CR33" s="657">
        <v>5920831</v>
      </c>
      <c r="CS33" s="670"/>
      <c r="CT33" s="670"/>
      <c r="CU33" s="670"/>
      <c r="CV33" s="670"/>
      <c r="CW33" s="670"/>
      <c r="CX33" s="670"/>
      <c r="CY33" s="671"/>
      <c r="CZ33" s="660">
        <v>37.9</v>
      </c>
      <c r="DA33" s="672"/>
      <c r="DB33" s="672"/>
      <c r="DC33" s="673"/>
      <c r="DD33" s="663">
        <v>4752127</v>
      </c>
      <c r="DE33" s="670"/>
      <c r="DF33" s="670"/>
      <c r="DG33" s="670"/>
      <c r="DH33" s="670"/>
      <c r="DI33" s="670"/>
      <c r="DJ33" s="670"/>
      <c r="DK33" s="671"/>
      <c r="DL33" s="663">
        <v>3675892</v>
      </c>
      <c r="DM33" s="670"/>
      <c r="DN33" s="670"/>
      <c r="DO33" s="670"/>
      <c r="DP33" s="670"/>
      <c r="DQ33" s="670"/>
      <c r="DR33" s="670"/>
      <c r="DS33" s="670"/>
      <c r="DT33" s="670"/>
      <c r="DU33" s="670"/>
      <c r="DV33" s="671"/>
      <c r="DW33" s="660">
        <v>39.5</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196751</v>
      </c>
      <c r="S34" s="658"/>
      <c r="T34" s="658"/>
      <c r="U34" s="658"/>
      <c r="V34" s="658"/>
      <c r="W34" s="658"/>
      <c r="X34" s="658"/>
      <c r="Y34" s="659"/>
      <c r="Z34" s="695">
        <v>1.2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1595615</v>
      </c>
      <c r="CS34" s="658"/>
      <c r="CT34" s="658"/>
      <c r="CU34" s="658"/>
      <c r="CV34" s="658"/>
      <c r="CW34" s="658"/>
      <c r="CX34" s="658"/>
      <c r="CY34" s="659"/>
      <c r="CZ34" s="660">
        <v>10.199999999999999</v>
      </c>
      <c r="DA34" s="672"/>
      <c r="DB34" s="672"/>
      <c r="DC34" s="673"/>
      <c r="DD34" s="663">
        <v>1081261</v>
      </c>
      <c r="DE34" s="658"/>
      <c r="DF34" s="658"/>
      <c r="DG34" s="658"/>
      <c r="DH34" s="658"/>
      <c r="DI34" s="658"/>
      <c r="DJ34" s="658"/>
      <c r="DK34" s="659"/>
      <c r="DL34" s="663">
        <v>757994</v>
      </c>
      <c r="DM34" s="658"/>
      <c r="DN34" s="658"/>
      <c r="DO34" s="658"/>
      <c r="DP34" s="658"/>
      <c r="DQ34" s="658"/>
      <c r="DR34" s="658"/>
      <c r="DS34" s="658"/>
      <c r="DT34" s="658"/>
      <c r="DU34" s="658"/>
      <c r="DV34" s="659"/>
      <c r="DW34" s="660">
        <v>8.1</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310543</v>
      </c>
      <c r="S35" s="658"/>
      <c r="T35" s="658"/>
      <c r="U35" s="658"/>
      <c r="V35" s="658"/>
      <c r="W35" s="658"/>
      <c r="X35" s="658"/>
      <c r="Y35" s="659"/>
      <c r="Z35" s="695">
        <v>1.8</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45710</v>
      </c>
      <c r="CS35" s="670"/>
      <c r="CT35" s="670"/>
      <c r="CU35" s="670"/>
      <c r="CV35" s="670"/>
      <c r="CW35" s="670"/>
      <c r="CX35" s="670"/>
      <c r="CY35" s="671"/>
      <c r="CZ35" s="660">
        <v>0.3</v>
      </c>
      <c r="DA35" s="672"/>
      <c r="DB35" s="672"/>
      <c r="DC35" s="673"/>
      <c r="DD35" s="663">
        <v>32105</v>
      </c>
      <c r="DE35" s="670"/>
      <c r="DF35" s="670"/>
      <c r="DG35" s="670"/>
      <c r="DH35" s="670"/>
      <c r="DI35" s="670"/>
      <c r="DJ35" s="670"/>
      <c r="DK35" s="671"/>
      <c r="DL35" s="663">
        <v>32105</v>
      </c>
      <c r="DM35" s="670"/>
      <c r="DN35" s="670"/>
      <c r="DO35" s="670"/>
      <c r="DP35" s="670"/>
      <c r="DQ35" s="670"/>
      <c r="DR35" s="670"/>
      <c r="DS35" s="670"/>
      <c r="DT35" s="670"/>
      <c r="DU35" s="670"/>
      <c r="DV35" s="671"/>
      <c r="DW35" s="660">
        <v>0.3</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431336</v>
      </c>
      <c r="S36" s="658"/>
      <c r="T36" s="658"/>
      <c r="U36" s="658"/>
      <c r="V36" s="658"/>
      <c r="W36" s="658"/>
      <c r="X36" s="658"/>
      <c r="Y36" s="659"/>
      <c r="Z36" s="695">
        <v>2.6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2206588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22828</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2723868</v>
      </c>
      <c r="CS36" s="658"/>
      <c r="CT36" s="658"/>
      <c r="CU36" s="658"/>
      <c r="CV36" s="658"/>
      <c r="CW36" s="658"/>
      <c r="CX36" s="658"/>
      <c r="CY36" s="659"/>
      <c r="CZ36" s="660">
        <v>17.399999999999999</v>
      </c>
      <c r="DA36" s="672"/>
      <c r="DB36" s="672"/>
      <c r="DC36" s="673"/>
      <c r="DD36" s="663">
        <v>2428737</v>
      </c>
      <c r="DE36" s="658"/>
      <c r="DF36" s="658"/>
      <c r="DG36" s="658"/>
      <c r="DH36" s="658"/>
      <c r="DI36" s="658"/>
      <c r="DJ36" s="658"/>
      <c r="DK36" s="659"/>
      <c r="DL36" s="663">
        <v>1792962</v>
      </c>
      <c r="DM36" s="658"/>
      <c r="DN36" s="658"/>
      <c r="DO36" s="658"/>
      <c r="DP36" s="658"/>
      <c r="DQ36" s="658"/>
      <c r="DR36" s="658"/>
      <c r="DS36" s="658"/>
      <c r="DT36" s="658"/>
      <c r="DU36" s="658"/>
      <c r="DV36" s="659"/>
      <c r="DW36" s="660">
        <v>19.3</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205616</v>
      </c>
      <c r="S37" s="658"/>
      <c r="T37" s="658"/>
      <c r="U37" s="658"/>
      <c r="V37" s="658"/>
      <c r="W37" s="658"/>
      <c r="X37" s="658"/>
      <c r="Y37" s="659"/>
      <c r="Z37" s="695">
        <v>1.2</v>
      </c>
      <c r="AA37" s="695"/>
      <c r="AB37" s="695"/>
      <c r="AC37" s="695"/>
      <c r="AD37" s="696">
        <v>1147</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429877</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22828</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948661</v>
      </c>
      <c r="CS37" s="670"/>
      <c r="CT37" s="670"/>
      <c r="CU37" s="670"/>
      <c r="CV37" s="670"/>
      <c r="CW37" s="670"/>
      <c r="CX37" s="670"/>
      <c r="CY37" s="671"/>
      <c r="CZ37" s="660">
        <v>6.1</v>
      </c>
      <c r="DA37" s="672"/>
      <c r="DB37" s="672"/>
      <c r="DC37" s="673"/>
      <c r="DD37" s="663">
        <v>934390</v>
      </c>
      <c r="DE37" s="670"/>
      <c r="DF37" s="670"/>
      <c r="DG37" s="670"/>
      <c r="DH37" s="670"/>
      <c r="DI37" s="670"/>
      <c r="DJ37" s="670"/>
      <c r="DK37" s="671"/>
      <c r="DL37" s="663">
        <v>931733</v>
      </c>
      <c r="DM37" s="670"/>
      <c r="DN37" s="670"/>
      <c r="DO37" s="670"/>
      <c r="DP37" s="670"/>
      <c r="DQ37" s="670"/>
      <c r="DR37" s="670"/>
      <c r="DS37" s="670"/>
      <c r="DT37" s="670"/>
      <c r="DU37" s="670"/>
      <c r="DV37" s="671"/>
      <c r="DW37" s="660">
        <v>10</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891187</v>
      </c>
      <c r="S38" s="658"/>
      <c r="T38" s="658"/>
      <c r="U38" s="658"/>
      <c r="V38" s="658"/>
      <c r="W38" s="658"/>
      <c r="X38" s="658"/>
      <c r="Y38" s="659"/>
      <c r="Z38" s="695">
        <v>5.3</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405897</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3376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1343816</v>
      </c>
      <c r="CS38" s="658"/>
      <c r="CT38" s="658"/>
      <c r="CU38" s="658"/>
      <c r="CV38" s="658"/>
      <c r="CW38" s="658"/>
      <c r="CX38" s="658"/>
      <c r="CY38" s="659"/>
      <c r="CZ38" s="660">
        <v>8.6</v>
      </c>
      <c r="DA38" s="672"/>
      <c r="DB38" s="672"/>
      <c r="DC38" s="673"/>
      <c r="DD38" s="663">
        <v>1105898</v>
      </c>
      <c r="DE38" s="658"/>
      <c r="DF38" s="658"/>
      <c r="DG38" s="658"/>
      <c r="DH38" s="658"/>
      <c r="DI38" s="658"/>
      <c r="DJ38" s="658"/>
      <c r="DK38" s="659"/>
      <c r="DL38" s="663">
        <v>1092831</v>
      </c>
      <c r="DM38" s="658"/>
      <c r="DN38" s="658"/>
      <c r="DO38" s="658"/>
      <c r="DP38" s="658"/>
      <c r="DQ38" s="658"/>
      <c r="DR38" s="658"/>
      <c r="DS38" s="658"/>
      <c r="DT38" s="658"/>
      <c r="DU38" s="658"/>
      <c r="DV38" s="659"/>
      <c r="DW38" s="660">
        <v>11.7</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26998</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4842</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105496</v>
      </c>
      <c r="CS39" s="670"/>
      <c r="CT39" s="670"/>
      <c r="CU39" s="670"/>
      <c r="CV39" s="670"/>
      <c r="CW39" s="670"/>
      <c r="CX39" s="670"/>
      <c r="CY39" s="671"/>
      <c r="CZ39" s="660">
        <v>0.7</v>
      </c>
      <c r="DA39" s="672"/>
      <c r="DB39" s="672"/>
      <c r="DC39" s="673"/>
      <c r="DD39" s="663" t="s">
        <v>122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48587</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56</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106326</v>
      </c>
      <c r="CS40" s="658"/>
      <c r="CT40" s="658"/>
      <c r="CU40" s="658"/>
      <c r="CV40" s="658"/>
      <c r="CW40" s="658"/>
      <c r="CX40" s="658"/>
      <c r="CY40" s="659"/>
      <c r="CZ40" s="660">
        <v>0.7</v>
      </c>
      <c r="DA40" s="672"/>
      <c r="DB40" s="672"/>
      <c r="DC40" s="673"/>
      <c r="DD40" s="663">
        <v>104126</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16835766</v>
      </c>
      <c r="S41" s="682"/>
      <c r="T41" s="682"/>
      <c r="U41" s="682"/>
      <c r="V41" s="682"/>
      <c r="W41" s="682"/>
      <c r="X41" s="682"/>
      <c r="Y41" s="685"/>
      <c r="Z41" s="686">
        <v>100</v>
      </c>
      <c r="AA41" s="686"/>
      <c r="AB41" s="686"/>
      <c r="AC41" s="686"/>
      <c r="AD41" s="687">
        <v>9254589</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156598</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1187218</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551</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1424322</v>
      </c>
      <c r="CS42" s="670"/>
      <c r="CT42" s="670"/>
      <c r="CU42" s="670"/>
      <c r="CV42" s="670"/>
      <c r="CW42" s="670"/>
      <c r="CX42" s="670"/>
      <c r="CY42" s="671"/>
      <c r="CZ42" s="660">
        <v>9.1</v>
      </c>
      <c r="DA42" s="672"/>
      <c r="DB42" s="672"/>
      <c r="DC42" s="673"/>
      <c r="DD42" s="663">
        <v>197709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21798</v>
      </c>
      <c r="CS43" s="670"/>
      <c r="CT43" s="670"/>
      <c r="CU43" s="670"/>
      <c r="CV43" s="670"/>
      <c r="CW43" s="670"/>
      <c r="CX43" s="670"/>
      <c r="CY43" s="671"/>
      <c r="CZ43" s="660">
        <v>0.1</v>
      </c>
      <c r="DA43" s="672"/>
      <c r="DB43" s="672"/>
      <c r="DC43" s="673"/>
      <c r="DD43" s="663">
        <v>21687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1355561</v>
      </c>
      <c r="CS44" s="658"/>
      <c r="CT44" s="658"/>
      <c r="CU44" s="658"/>
      <c r="CV44" s="658"/>
      <c r="CW44" s="658"/>
      <c r="CX44" s="658"/>
      <c r="CY44" s="659"/>
      <c r="CZ44" s="660">
        <v>8.6999999999999993</v>
      </c>
      <c r="DA44" s="661"/>
      <c r="DB44" s="661"/>
      <c r="DC44" s="662"/>
      <c r="DD44" s="663">
        <v>192336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674775</v>
      </c>
      <c r="CS45" s="670"/>
      <c r="CT45" s="670"/>
      <c r="CU45" s="670"/>
      <c r="CV45" s="670"/>
      <c r="CW45" s="670"/>
      <c r="CX45" s="670"/>
      <c r="CY45" s="671"/>
      <c r="CZ45" s="660">
        <v>4.3</v>
      </c>
      <c r="DA45" s="672"/>
      <c r="DB45" s="672"/>
      <c r="DC45" s="673"/>
      <c r="DD45" s="663">
        <v>99901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654979</v>
      </c>
      <c r="CS46" s="658"/>
      <c r="CT46" s="658"/>
      <c r="CU46" s="658"/>
      <c r="CV46" s="658"/>
      <c r="CW46" s="658"/>
      <c r="CX46" s="658"/>
      <c r="CY46" s="659"/>
      <c r="CZ46" s="660">
        <v>4.2</v>
      </c>
      <c r="DA46" s="661"/>
      <c r="DB46" s="661"/>
      <c r="DC46" s="662"/>
      <c r="DD46" s="663">
        <v>89633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68761</v>
      </c>
      <c r="CS47" s="670"/>
      <c r="CT47" s="670"/>
      <c r="CU47" s="670"/>
      <c r="CV47" s="670"/>
      <c r="CW47" s="670"/>
      <c r="CX47" s="670"/>
      <c r="CY47" s="671"/>
      <c r="CZ47" s="660">
        <v>0.4</v>
      </c>
      <c r="DA47" s="672"/>
      <c r="DB47" s="672"/>
      <c r="DC47" s="673"/>
      <c r="DD47" s="663">
        <v>5373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15636223</v>
      </c>
      <c r="CS49" s="642"/>
      <c r="CT49" s="642"/>
      <c r="CU49" s="642"/>
      <c r="CV49" s="642"/>
      <c r="CW49" s="642"/>
      <c r="CX49" s="642"/>
      <c r="CY49" s="643"/>
      <c r="CZ49" s="644">
        <v>100</v>
      </c>
      <c r="DA49" s="645"/>
      <c r="DB49" s="645"/>
      <c r="DC49" s="646"/>
      <c r="DD49" s="647">
        <v>10383550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V5B4i00JfGLYzXi9MTRViIVp8Gzab4P7MbnmfKr1Xo8MxS8u3m74kZGiHWNzv0hQTF/Ic5RhIg/1sYaThbnqAg==" saltValue="lvd1A3lzt+SOB8chyWdT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L1" zoomScale="70" zoomScaleNormal="25" zoomScaleSheetLayoutView="70" workbookViewId="0">
      <selection activeCell="AA30" sqref="AA30:AE30"/>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7" t="s">
        <v>352</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8" t="s">
        <v>353</v>
      </c>
      <c r="DK2" s="1129"/>
      <c r="DL2" s="1129"/>
      <c r="DM2" s="1129"/>
      <c r="DN2" s="1129"/>
      <c r="DO2" s="1130"/>
      <c r="DP2" s="228"/>
      <c r="DQ2" s="1128" t="s">
        <v>354</v>
      </c>
      <c r="DR2" s="1129"/>
      <c r="DS2" s="1129"/>
      <c r="DT2" s="1129"/>
      <c r="DU2" s="1129"/>
      <c r="DV2" s="1129"/>
      <c r="DW2" s="1129"/>
      <c r="DX2" s="1129"/>
      <c r="DY2" s="1129"/>
      <c r="DZ2" s="113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6" t="s">
        <v>355</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2" t="s">
        <v>357</v>
      </c>
      <c r="B5" s="1033"/>
      <c r="C5" s="1033"/>
      <c r="D5" s="1033"/>
      <c r="E5" s="1033"/>
      <c r="F5" s="1033"/>
      <c r="G5" s="1033"/>
      <c r="H5" s="1033"/>
      <c r="I5" s="1033"/>
      <c r="J5" s="1033"/>
      <c r="K5" s="1033"/>
      <c r="L5" s="1033"/>
      <c r="M5" s="1033"/>
      <c r="N5" s="1033"/>
      <c r="O5" s="1033"/>
      <c r="P5" s="1034"/>
      <c r="Q5" s="1038" t="s">
        <v>358</v>
      </c>
      <c r="R5" s="1039"/>
      <c r="S5" s="1039"/>
      <c r="T5" s="1039"/>
      <c r="U5" s="1040"/>
      <c r="V5" s="1038" t="s">
        <v>359</v>
      </c>
      <c r="W5" s="1039"/>
      <c r="X5" s="1039"/>
      <c r="Y5" s="1039"/>
      <c r="Z5" s="1040"/>
      <c r="AA5" s="1038" t="s">
        <v>360</v>
      </c>
      <c r="AB5" s="1039"/>
      <c r="AC5" s="1039"/>
      <c r="AD5" s="1039"/>
      <c r="AE5" s="1039"/>
      <c r="AF5" s="1131" t="s">
        <v>361</v>
      </c>
      <c r="AG5" s="1039"/>
      <c r="AH5" s="1039"/>
      <c r="AI5" s="1039"/>
      <c r="AJ5" s="1052"/>
      <c r="AK5" s="1039" t="s">
        <v>362</v>
      </c>
      <c r="AL5" s="1039"/>
      <c r="AM5" s="1039"/>
      <c r="AN5" s="1039"/>
      <c r="AO5" s="1040"/>
      <c r="AP5" s="1038" t="s">
        <v>363</v>
      </c>
      <c r="AQ5" s="1039"/>
      <c r="AR5" s="1039"/>
      <c r="AS5" s="1039"/>
      <c r="AT5" s="1040"/>
      <c r="AU5" s="1038" t="s">
        <v>364</v>
      </c>
      <c r="AV5" s="1039"/>
      <c r="AW5" s="1039"/>
      <c r="AX5" s="1039"/>
      <c r="AY5" s="1052"/>
      <c r="AZ5" s="232"/>
      <c r="BA5" s="232"/>
      <c r="BB5" s="232"/>
      <c r="BC5" s="232"/>
      <c r="BD5" s="232"/>
      <c r="BE5" s="233"/>
      <c r="BF5" s="233"/>
      <c r="BG5" s="233"/>
      <c r="BH5" s="233"/>
      <c r="BI5" s="233"/>
      <c r="BJ5" s="233"/>
      <c r="BK5" s="233"/>
      <c r="BL5" s="233"/>
      <c r="BM5" s="233"/>
      <c r="BN5" s="233"/>
      <c r="BO5" s="233"/>
      <c r="BP5" s="233"/>
      <c r="BQ5" s="1032" t="s">
        <v>365</v>
      </c>
      <c r="BR5" s="1033"/>
      <c r="BS5" s="1033"/>
      <c r="BT5" s="1033"/>
      <c r="BU5" s="1033"/>
      <c r="BV5" s="1033"/>
      <c r="BW5" s="1033"/>
      <c r="BX5" s="1033"/>
      <c r="BY5" s="1033"/>
      <c r="BZ5" s="1033"/>
      <c r="CA5" s="1033"/>
      <c r="CB5" s="1033"/>
      <c r="CC5" s="1033"/>
      <c r="CD5" s="1033"/>
      <c r="CE5" s="1033"/>
      <c r="CF5" s="1033"/>
      <c r="CG5" s="1034"/>
      <c r="CH5" s="1038" t="s">
        <v>366</v>
      </c>
      <c r="CI5" s="1039"/>
      <c r="CJ5" s="1039"/>
      <c r="CK5" s="1039"/>
      <c r="CL5" s="1040"/>
      <c r="CM5" s="1038" t="s">
        <v>367</v>
      </c>
      <c r="CN5" s="1039"/>
      <c r="CO5" s="1039"/>
      <c r="CP5" s="1039"/>
      <c r="CQ5" s="1040"/>
      <c r="CR5" s="1038" t="s">
        <v>368</v>
      </c>
      <c r="CS5" s="1039"/>
      <c r="CT5" s="1039"/>
      <c r="CU5" s="1039"/>
      <c r="CV5" s="1040"/>
      <c r="CW5" s="1038" t="s">
        <v>369</v>
      </c>
      <c r="CX5" s="1039"/>
      <c r="CY5" s="1039"/>
      <c r="CZ5" s="1039"/>
      <c r="DA5" s="1040"/>
      <c r="DB5" s="1038" t="s">
        <v>370</v>
      </c>
      <c r="DC5" s="1039"/>
      <c r="DD5" s="1039"/>
      <c r="DE5" s="1039"/>
      <c r="DF5" s="1040"/>
      <c r="DG5" s="1121" t="s">
        <v>371</v>
      </c>
      <c r="DH5" s="1122"/>
      <c r="DI5" s="1122"/>
      <c r="DJ5" s="1122"/>
      <c r="DK5" s="1123"/>
      <c r="DL5" s="1121" t="s">
        <v>372</v>
      </c>
      <c r="DM5" s="1122"/>
      <c r="DN5" s="1122"/>
      <c r="DO5" s="1122"/>
      <c r="DP5" s="1123"/>
      <c r="DQ5" s="1038" t="s">
        <v>373</v>
      </c>
      <c r="DR5" s="1039"/>
      <c r="DS5" s="1039"/>
      <c r="DT5" s="1039"/>
      <c r="DU5" s="1040"/>
      <c r="DV5" s="1038" t="s">
        <v>364</v>
      </c>
      <c r="DW5" s="1039"/>
      <c r="DX5" s="1039"/>
      <c r="DY5" s="1039"/>
      <c r="DZ5" s="1052"/>
      <c r="EA5" s="234"/>
    </row>
    <row r="6" spans="1:131" s="235" customFormat="1" ht="26.25" customHeight="1" thickBot="1" x14ac:dyDescent="0.2">
      <c r="A6" s="1035"/>
      <c r="B6" s="1036"/>
      <c r="C6" s="1036"/>
      <c r="D6" s="1036"/>
      <c r="E6" s="1036"/>
      <c r="F6" s="1036"/>
      <c r="G6" s="1036"/>
      <c r="H6" s="1036"/>
      <c r="I6" s="1036"/>
      <c r="J6" s="1036"/>
      <c r="K6" s="1036"/>
      <c r="L6" s="1036"/>
      <c r="M6" s="1036"/>
      <c r="N6" s="1036"/>
      <c r="O6" s="1036"/>
      <c r="P6" s="1037"/>
      <c r="Q6" s="1041"/>
      <c r="R6" s="1042"/>
      <c r="S6" s="1042"/>
      <c r="T6" s="1042"/>
      <c r="U6" s="1043"/>
      <c r="V6" s="1041"/>
      <c r="W6" s="1042"/>
      <c r="X6" s="1042"/>
      <c r="Y6" s="1042"/>
      <c r="Z6" s="1043"/>
      <c r="AA6" s="1041"/>
      <c r="AB6" s="1042"/>
      <c r="AC6" s="1042"/>
      <c r="AD6" s="1042"/>
      <c r="AE6" s="1042"/>
      <c r="AF6" s="1132"/>
      <c r="AG6" s="1042"/>
      <c r="AH6" s="1042"/>
      <c r="AI6" s="1042"/>
      <c r="AJ6" s="1053"/>
      <c r="AK6" s="1042"/>
      <c r="AL6" s="1042"/>
      <c r="AM6" s="1042"/>
      <c r="AN6" s="1042"/>
      <c r="AO6" s="1043"/>
      <c r="AP6" s="1041"/>
      <c r="AQ6" s="1042"/>
      <c r="AR6" s="1042"/>
      <c r="AS6" s="1042"/>
      <c r="AT6" s="1043"/>
      <c r="AU6" s="1041"/>
      <c r="AV6" s="1042"/>
      <c r="AW6" s="1042"/>
      <c r="AX6" s="1042"/>
      <c r="AY6" s="1053"/>
      <c r="AZ6" s="232"/>
      <c r="BA6" s="232"/>
      <c r="BB6" s="232"/>
      <c r="BC6" s="232"/>
      <c r="BD6" s="232"/>
      <c r="BE6" s="233"/>
      <c r="BF6" s="233"/>
      <c r="BG6" s="233"/>
      <c r="BH6" s="233"/>
      <c r="BI6" s="233"/>
      <c r="BJ6" s="233"/>
      <c r="BK6" s="233"/>
      <c r="BL6" s="233"/>
      <c r="BM6" s="233"/>
      <c r="BN6" s="233"/>
      <c r="BO6" s="233"/>
      <c r="BP6" s="233"/>
      <c r="BQ6" s="1035"/>
      <c r="BR6" s="1036"/>
      <c r="BS6" s="1036"/>
      <c r="BT6" s="1036"/>
      <c r="BU6" s="1036"/>
      <c r="BV6" s="1036"/>
      <c r="BW6" s="1036"/>
      <c r="BX6" s="1036"/>
      <c r="BY6" s="1036"/>
      <c r="BZ6" s="1036"/>
      <c r="CA6" s="1036"/>
      <c r="CB6" s="1036"/>
      <c r="CC6" s="1036"/>
      <c r="CD6" s="1036"/>
      <c r="CE6" s="1036"/>
      <c r="CF6" s="1036"/>
      <c r="CG6" s="1037"/>
      <c r="CH6" s="1041"/>
      <c r="CI6" s="1042"/>
      <c r="CJ6" s="1042"/>
      <c r="CK6" s="1042"/>
      <c r="CL6" s="1043"/>
      <c r="CM6" s="1041"/>
      <c r="CN6" s="1042"/>
      <c r="CO6" s="1042"/>
      <c r="CP6" s="1042"/>
      <c r="CQ6" s="1043"/>
      <c r="CR6" s="1041"/>
      <c r="CS6" s="1042"/>
      <c r="CT6" s="1042"/>
      <c r="CU6" s="1042"/>
      <c r="CV6" s="1043"/>
      <c r="CW6" s="1041"/>
      <c r="CX6" s="1042"/>
      <c r="CY6" s="1042"/>
      <c r="CZ6" s="1042"/>
      <c r="DA6" s="1043"/>
      <c r="DB6" s="1041"/>
      <c r="DC6" s="1042"/>
      <c r="DD6" s="1042"/>
      <c r="DE6" s="1042"/>
      <c r="DF6" s="1043"/>
      <c r="DG6" s="1124"/>
      <c r="DH6" s="1125"/>
      <c r="DI6" s="1125"/>
      <c r="DJ6" s="1125"/>
      <c r="DK6" s="1126"/>
      <c r="DL6" s="1124"/>
      <c r="DM6" s="1125"/>
      <c r="DN6" s="1125"/>
      <c r="DO6" s="1125"/>
      <c r="DP6" s="1126"/>
      <c r="DQ6" s="1041"/>
      <c r="DR6" s="1042"/>
      <c r="DS6" s="1042"/>
      <c r="DT6" s="1042"/>
      <c r="DU6" s="1043"/>
      <c r="DV6" s="1041"/>
      <c r="DW6" s="1042"/>
      <c r="DX6" s="1042"/>
      <c r="DY6" s="1042"/>
      <c r="DZ6" s="1053"/>
      <c r="EA6" s="234"/>
    </row>
    <row r="7" spans="1:131" s="235" customFormat="1" ht="26.25" customHeight="1" thickTop="1" x14ac:dyDescent="0.15">
      <c r="A7" s="236">
        <v>1</v>
      </c>
      <c r="B7" s="1084" t="s">
        <v>374</v>
      </c>
      <c r="C7" s="1085"/>
      <c r="D7" s="1085"/>
      <c r="E7" s="1085"/>
      <c r="F7" s="1085"/>
      <c r="G7" s="1085"/>
      <c r="H7" s="1085"/>
      <c r="I7" s="1085"/>
      <c r="J7" s="1085"/>
      <c r="K7" s="1085"/>
      <c r="L7" s="1085"/>
      <c r="M7" s="1085"/>
      <c r="N7" s="1085"/>
      <c r="O7" s="1085"/>
      <c r="P7" s="1086"/>
      <c r="Q7" s="1139">
        <v>16841</v>
      </c>
      <c r="R7" s="1140"/>
      <c r="S7" s="1140"/>
      <c r="T7" s="1140"/>
      <c r="U7" s="1140"/>
      <c r="V7" s="1140">
        <v>15641</v>
      </c>
      <c r="W7" s="1140"/>
      <c r="X7" s="1140"/>
      <c r="Y7" s="1140"/>
      <c r="Z7" s="1140"/>
      <c r="AA7" s="1140">
        <v>1200</v>
      </c>
      <c r="AB7" s="1140"/>
      <c r="AC7" s="1140"/>
      <c r="AD7" s="1140"/>
      <c r="AE7" s="1141"/>
      <c r="AF7" s="1142">
        <v>1183</v>
      </c>
      <c r="AG7" s="1143"/>
      <c r="AH7" s="1143"/>
      <c r="AI7" s="1143"/>
      <c r="AJ7" s="1144"/>
      <c r="AK7" s="1145">
        <v>311</v>
      </c>
      <c r="AL7" s="1146"/>
      <c r="AM7" s="1146"/>
      <c r="AN7" s="1146"/>
      <c r="AO7" s="1146"/>
      <c r="AP7" s="1146">
        <v>17409</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7"/>
      <c r="BS7" s="1136" t="s">
        <v>550</v>
      </c>
      <c r="BT7" s="1137"/>
      <c r="BU7" s="1137"/>
      <c r="BV7" s="1137"/>
      <c r="BW7" s="1137"/>
      <c r="BX7" s="1137"/>
      <c r="BY7" s="1137"/>
      <c r="BZ7" s="1137"/>
      <c r="CA7" s="1137"/>
      <c r="CB7" s="1137"/>
      <c r="CC7" s="1137"/>
      <c r="CD7" s="1137"/>
      <c r="CE7" s="1137"/>
      <c r="CF7" s="1137"/>
      <c r="CG7" s="1149"/>
      <c r="CH7" s="1133">
        <v>1</v>
      </c>
      <c r="CI7" s="1134"/>
      <c r="CJ7" s="1134"/>
      <c r="CK7" s="1134"/>
      <c r="CL7" s="1135"/>
      <c r="CM7" s="1133">
        <v>488</v>
      </c>
      <c r="CN7" s="1134"/>
      <c r="CO7" s="1134"/>
      <c r="CP7" s="1134"/>
      <c r="CQ7" s="1135"/>
      <c r="CR7" s="1133" t="s">
        <v>549</v>
      </c>
      <c r="CS7" s="1134"/>
      <c r="CT7" s="1134"/>
      <c r="CU7" s="1134"/>
      <c r="CV7" s="1135"/>
      <c r="CW7" s="1133">
        <v>40</v>
      </c>
      <c r="CX7" s="1134"/>
      <c r="CY7" s="1134"/>
      <c r="CZ7" s="1134"/>
      <c r="DA7" s="1135"/>
      <c r="DB7" s="1133" t="s">
        <v>549</v>
      </c>
      <c r="DC7" s="1134"/>
      <c r="DD7" s="1134"/>
      <c r="DE7" s="1134"/>
      <c r="DF7" s="1135"/>
      <c r="DG7" s="1133" t="s">
        <v>549</v>
      </c>
      <c r="DH7" s="1134"/>
      <c r="DI7" s="1134"/>
      <c r="DJ7" s="1134"/>
      <c r="DK7" s="1135"/>
      <c r="DL7" s="1133" t="s">
        <v>549</v>
      </c>
      <c r="DM7" s="1134"/>
      <c r="DN7" s="1134"/>
      <c r="DO7" s="1134"/>
      <c r="DP7" s="1135"/>
      <c r="DQ7" s="1133" t="s">
        <v>549</v>
      </c>
      <c r="DR7" s="1134"/>
      <c r="DS7" s="1134"/>
      <c r="DT7" s="1134"/>
      <c r="DU7" s="1135"/>
      <c r="DV7" s="1136"/>
      <c r="DW7" s="1137"/>
      <c r="DX7" s="1137"/>
      <c r="DY7" s="1137"/>
      <c r="DZ7" s="1138"/>
      <c r="EA7" s="234"/>
    </row>
    <row r="8" spans="1:131" s="235" customFormat="1" ht="26.25" customHeight="1" x14ac:dyDescent="0.15">
      <c r="A8" s="238">
        <v>2</v>
      </c>
      <c r="B8" s="1067"/>
      <c r="C8" s="1068"/>
      <c r="D8" s="1068"/>
      <c r="E8" s="1068"/>
      <c r="F8" s="1068"/>
      <c r="G8" s="1068"/>
      <c r="H8" s="1068"/>
      <c r="I8" s="1068"/>
      <c r="J8" s="1068"/>
      <c r="K8" s="1068"/>
      <c r="L8" s="1068"/>
      <c r="M8" s="1068"/>
      <c r="N8" s="1068"/>
      <c r="O8" s="1068"/>
      <c r="P8" s="1069"/>
      <c r="Q8" s="1075"/>
      <c r="R8" s="1076"/>
      <c r="S8" s="1076"/>
      <c r="T8" s="1076"/>
      <c r="U8" s="1076"/>
      <c r="V8" s="1076"/>
      <c r="W8" s="1076"/>
      <c r="X8" s="1076"/>
      <c r="Y8" s="1076"/>
      <c r="Z8" s="1076"/>
      <c r="AA8" s="1076"/>
      <c r="AB8" s="1076"/>
      <c r="AC8" s="1076"/>
      <c r="AD8" s="1076"/>
      <c r="AE8" s="1077"/>
      <c r="AF8" s="1072"/>
      <c r="AG8" s="1073"/>
      <c r="AH8" s="1073"/>
      <c r="AI8" s="1073"/>
      <c r="AJ8" s="1074"/>
      <c r="AK8" s="1117"/>
      <c r="AL8" s="1118"/>
      <c r="AM8" s="1118"/>
      <c r="AN8" s="1118"/>
      <c r="AO8" s="1118"/>
      <c r="AP8" s="1118"/>
      <c r="AQ8" s="1118"/>
      <c r="AR8" s="1118"/>
      <c r="AS8" s="1118"/>
      <c r="AT8" s="1118"/>
      <c r="AU8" s="1119"/>
      <c r="AV8" s="1119"/>
      <c r="AW8" s="1119"/>
      <c r="AX8" s="1119"/>
      <c r="AY8" s="1120"/>
      <c r="AZ8" s="232"/>
      <c r="BA8" s="232"/>
      <c r="BB8" s="232"/>
      <c r="BC8" s="232"/>
      <c r="BD8" s="232"/>
      <c r="BE8" s="233"/>
      <c r="BF8" s="233"/>
      <c r="BG8" s="233"/>
      <c r="BH8" s="233"/>
      <c r="BI8" s="233"/>
      <c r="BJ8" s="233"/>
      <c r="BK8" s="233"/>
      <c r="BL8" s="233"/>
      <c r="BM8" s="233"/>
      <c r="BN8" s="233"/>
      <c r="BO8" s="233"/>
      <c r="BP8" s="233"/>
      <c r="BQ8" s="238">
        <v>2</v>
      </c>
      <c r="BR8" s="239"/>
      <c r="BS8" s="1029" t="s">
        <v>551</v>
      </c>
      <c r="BT8" s="1030"/>
      <c r="BU8" s="1030"/>
      <c r="BV8" s="1030"/>
      <c r="BW8" s="1030"/>
      <c r="BX8" s="1030"/>
      <c r="BY8" s="1030"/>
      <c r="BZ8" s="1030"/>
      <c r="CA8" s="1030"/>
      <c r="CB8" s="1030"/>
      <c r="CC8" s="1030"/>
      <c r="CD8" s="1030"/>
      <c r="CE8" s="1030"/>
      <c r="CF8" s="1030"/>
      <c r="CG8" s="1051"/>
      <c r="CH8" s="1026">
        <v>2</v>
      </c>
      <c r="CI8" s="1027"/>
      <c r="CJ8" s="1027"/>
      <c r="CK8" s="1027"/>
      <c r="CL8" s="1028"/>
      <c r="CM8" s="1026">
        <v>19</v>
      </c>
      <c r="CN8" s="1027"/>
      <c r="CO8" s="1027"/>
      <c r="CP8" s="1027"/>
      <c r="CQ8" s="1028"/>
      <c r="CR8" s="1026" t="s">
        <v>549</v>
      </c>
      <c r="CS8" s="1027"/>
      <c r="CT8" s="1027"/>
      <c r="CU8" s="1027"/>
      <c r="CV8" s="1028"/>
      <c r="CW8" s="1026" t="s">
        <v>549</v>
      </c>
      <c r="CX8" s="1027"/>
      <c r="CY8" s="1027"/>
      <c r="CZ8" s="1027"/>
      <c r="DA8" s="1028"/>
      <c r="DB8" s="1026" t="s">
        <v>549</v>
      </c>
      <c r="DC8" s="1027"/>
      <c r="DD8" s="1027"/>
      <c r="DE8" s="1027"/>
      <c r="DF8" s="1028"/>
      <c r="DG8" s="1026" t="s">
        <v>549</v>
      </c>
      <c r="DH8" s="1027"/>
      <c r="DI8" s="1027"/>
      <c r="DJ8" s="1027"/>
      <c r="DK8" s="1028"/>
      <c r="DL8" s="1026" t="s">
        <v>549</v>
      </c>
      <c r="DM8" s="1027"/>
      <c r="DN8" s="1027"/>
      <c r="DO8" s="1027"/>
      <c r="DP8" s="1028"/>
      <c r="DQ8" s="1026" t="s">
        <v>549</v>
      </c>
      <c r="DR8" s="1027"/>
      <c r="DS8" s="1027"/>
      <c r="DT8" s="1027"/>
      <c r="DU8" s="1028"/>
      <c r="DV8" s="1029"/>
      <c r="DW8" s="1030"/>
      <c r="DX8" s="1030"/>
      <c r="DY8" s="1030"/>
      <c r="DZ8" s="1031"/>
      <c r="EA8" s="234"/>
    </row>
    <row r="9" spans="1:131" s="235" customFormat="1" ht="26.25" customHeight="1" x14ac:dyDescent="0.15">
      <c r="A9" s="238">
        <v>3</v>
      </c>
      <c r="B9" s="1067"/>
      <c r="C9" s="1068"/>
      <c r="D9" s="1068"/>
      <c r="E9" s="1068"/>
      <c r="F9" s="1068"/>
      <c r="G9" s="1068"/>
      <c r="H9" s="1068"/>
      <c r="I9" s="1068"/>
      <c r="J9" s="1068"/>
      <c r="K9" s="1068"/>
      <c r="L9" s="1068"/>
      <c r="M9" s="1068"/>
      <c r="N9" s="1068"/>
      <c r="O9" s="1068"/>
      <c r="P9" s="1069"/>
      <c r="Q9" s="1075"/>
      <c r="R9" s="1076"/>
      <c r="S9" s="1076"/>
      <c r="T9" s="1076"/>
      <c r="U9" s="1076"/>
      <c r="V9" s="1076"/>
      <c r="W9" s="1076"/>
      <c r="X9" s="1076"/>
      <c r="Y9" s="1076"/>
      <c r="Z9" s="1076"/>
      <c r="AA9" s="1076"/>
      <c r="AB9" s="1076"/>
      <c r="AC9" s="1076"/>
      <c r="AD9" s="1076"/>
      <c r="AE9" s="1077"/>
      <c r="AF9" s="1072"/>
      <c r="AG9" s="1073"/>
      <c r="AH9" s="1073"/>
      <c r="AI9" s="1073"/>
      <c r="AJ9" s="1074"/>
      <c r="AK9" s="1117"/>
      <c r="AL9" s="1118"/>
      <c r="AM9" s="1118"/>
      <c r="AN9" s="1118"/>
      <c r="AO9" s="1118"/>
      <c r="AP9" s="1118"/>
      <c r="AQ9" s="1118"/>
      <c r="AR9" s="1118"/>
      <c r="AS9" s="1118"/>
      <c r="AT9" s="1118"/>
      <c r="AU9" s="1119"/>
      <c r="AV9" s="1119"/>
      <c r="AW9" s="1119"/>
      <c r="AX9" s="1119"/>
      <c r="AY9" s="1120"/>
      <c r="AZ9" s="232"/>
      <c r="BA9" s="232"/>
      <c r="BB9" s="232"/>
      <c r="BC9" s="232"/>
      <c r="BD9" s="232"/>
      <c r="BE9" s="233"/>
      <c r="BF9" s="233"/>
      <c r="BG9" s="233"/>
      <c r="BH9" s="233"/>
      <c r="BI9" s="233"/>
      <c r="BJ9" s="233"/>
      <c r="BK9" s="233"/>
      <c r="BL9" s="233"/>
      <c r="BM9" s="233"/>
      <c r="BN9" s="233"/>
      <c r="BO9" s="233"/>
      <c r="BP9" s="233"/>
      <c r="BQ9" s="238">
        <v>3</v>
      </c>
      <c r="BR9" s="239"/>
      <c r="BS9" s="1029" t="s">
        <v>552</v>
      </c>
      <c r="BT9" s="1030"/>
      <c r="BU9" s="1030"/>
      <c r="BV9" s="1030"/>
      <c r="BW9" s="1030"/>
      <c r="BX9" s="1030"/>
      <c r="BY9" s="1030"/>
      <c r="BZ9" s="1030"/>
      <c r="CA9" s="1030"/>
      <c r="CB9" s="1030"/>
      <c r="CC9" s="1030"/>
      <c r="CD9" s="1030"/>
      <c r="CE9" s="1030"/>
      <c r="CF9" s="1030"/>
      <c r="CG9" s="1051"/>
      <c r="CH9" s="1026">
        <v>6</v>
      </c>
      <c r="CI9" s="1027"/>
      <c r="CJ9" s="1027"/>
      <c r="CK9" s="1027"/>
      <c r="CL9" s="1028"/>
      <c r="CM9" s="1026">
        <v>125</v>
      </c>
      <c r="CN9" s="1027"/>
      <c r="CO9" s="1027"/>
      <c r="CP9" s="1027"/>
      <c r="CQ9" s="1028"/>
      <c r="CR9" s="1026" t="s">
        <v>549</v>
      </c>
      <c r="CS9" s="1027"/>
      <c r="CT9" s="1027"/>
      <c r="CU9" s="1027"/>
      <c r="CV9" s="1028"/>
      <c r="CW9" s="1026" t="s">
        <v>549</v>
      </c>
      <c r="CX9" s="1027"/>
      <c r="CY9" s="1027"/>
      <c r="CZ9" s="1027"/>
      <c r="DA9" s="1028"/>
      <c r="DB9" s="1026" t="s">
        <v>549</v>
      </c>
      <c r="DC9" s="1027"/>
      <c r="DD9" s="1027"/>
      <c r="DE9" s="1027"/>
      <c r="DF9" s="1028"/>
      <c r="DG9" s="1026" t="s">
        <v>549</v>
      </c>
      <c r="DH9" s="1027"/>
      <c r="DI9" s="1027"/>
      <c r="DJ9" s="1027"/>
      <c r="DK9" s="1028"/>
      <c r="DL9" s="1026" t="s">
        <v>549</v>
      </c>
      <c r="DM9" s="1027"/>
      <c r="DN9" s="1027"/>
      <c r="DO9" s="1027"/>
      <c r="DP9" s="1028"/>
      <c r="DQ9" s="1026" t="s">
        <v>549</v>
      </c>
      <c r="DR9" s="1027"/>
      <c r="DS9" s="1027"/>
      <c r="DT9" s="1027"/>
      <c r="DU9" s="1028"/>
      <c r="DV9" s="1029"/>
      <c r="DW9" s="1030"/>
      <c r="DX9" s="1030"/>
      <c r="DY9" s="1030"/>
      <c r="DZ9" s="1031"/>
      <c r="EA9" s="234"/>
    </row>
    <row r="10" spans="1:131" s="235" customFormat="1" ht="26.25" customHeight="1" x14ac:dyDescent="0.15">
      <c r="A10" s="238">
        <v>4</v>
      </c>
      <c r="B10" s="1067"/>
      <c r="C10" s="1068"/>
      <c r="D10" s="1068"/>
      <c r="E10" s="1068"/>
      <c r="F10" s="1068"/>
      <c r="G10" s="1068"/>
      <c r="H10" s="1068"/>
      <c r="I10" s="1068"/>
      <c r="J10" s="1068"/>
      <c r="K10" s="1068"/>
      <c r="L10" s="1068"/>
      <c r="M10" s="1068"/>
      <c r="N10" s="1068"/>
      <c r="O10" s="1068"/>
      <c r="P10" s="1069"/>
      <c r="Q10" s="1075"/>
      <c r="R10" s="1076"/>
      <c r="S10" s="1076"/>
      <c r="T10" s="1076"/>
      <c r="U10" s="1076"/>
      <c r="V10" s="1076"/>
      <c r="W10" s="1076"/>
      <c r="X10" s="1076"/>
      <c r="Y10" s="1076"/>
      <c r="Z10" s="1076"/>
      <c r="AA10" s="1076"/>
      <c r="AB10" s="1076"/>
      <c r="AC10" s="1076"/>
      <c r="AD10" s="1076"/>
      <c r="AE10" s="1077"/>
      <c r="AF10" s="1072"/>
      <c r="AG10" s="1073"/>
      <c r="AH10" s="1073"/>
      <c r="AI10" s="1073"/>
      <c r="AJ10" s="1074"/>
      <c r="AK10" s="1117"/>
      <c r="AL10" s="1118"/>
      <c r="AM10" s="1118"/>
      <c r="AN10" s="1118"/>
      <c r="AO10" s="1118"/>
      <c r="AP10" s="1118"/>
      <c r="AQ10" s="1118"/>
      <c r="AR10" s="1118"/>
      <c r="AS10" s="1118"/>
      <c r="AT10" s="1118"/>
      <c r="AU10" s="1119"/>
      <c r="AV10" s="1119"/>
      <c r="AW10" s="1119"/>
      <c r="AX10" s="1119"/>
      <c r="AY10" s="1120"/>
      <c r="AZ10" s="232"/>
      <c r="BA10" s="232"/>
      <c r="BB10" s="232"/>
      <c r="BC10" s="232"/>
      <c r="BD10" s="232"/>
      <c r="BE10" s="233"/>
      <c r="BF10" s="233"/>
      <c r="BG10" s="233"/>
      <c r="BH10" s="233"/>
      <c r="BI10" s="233"/>
      <c r="BJ10" s="233"/>
      <c r="BK10" s="233"/>
      <c r="BL10" s="233"/>
      <c r="BM10" s="233"/>
      <c r="BN10" s="233"/>
      <c r="BO10" s="233"/>
      <c r="BP10" s="233"/>
      <c r="BQ10" s="238">
        <v>4</v>
      </c>
      <c r="BR10" s="239"/>
      <c r="BS10" s="1029"/>
      <c r="BT10" s="1030"/>
      <c r="BU10" s="1030"/>
      <c r="BV10" s="1030"/>
      <c r="BW10" s="1030"/>
      <c r="BX10" s="1030"/>
      <c r="BY10" s="1030"/>
      <c r="BZ10" s="1030"/>
      <c r="CA10" s="1030"/>
      <c r="CB10" s="1030"/>
      <c r="CC10" s="1030"/>
      <c r="CD10" s="1030"/>
      <c r="CE10" s="1030"/>
      <c r="CF10" s="1030"/>
      <c r="CG10" s="1051"/>
      <c r="CH10" s="1026"/>
      <c r="CI10" s="1027"/>
      <c r="CJ10" s="1027"/>
      <c r="CK10" s="1027"/>
      <c r="CL10" s="1028"/>
      <c r="CM10" s="1026"/>
      <c r="CN10" s="1027"/>
      <c r="CO10" s="1027"/>
      <c r="CP10" s="1027"/>
      <c r="CQ10" s="1028"/>
      <c r="CR10" s="1026"/>
      <c r="CS10" s="1027"/>
      <c r="CT10" s="1027"/>
      <c r="CU10" s="1027"/>
      <c r="CV10" s="1028"/>
      <c r="CW10" s="1026"/>
      <c r="CX10" s="1027"/>
      <c r="CY10" s="1027"/>
      <c r="CZ10" s="1027"/>
      <c r="DA10" s="1028"/>
      <c r="DB10" s="1026"/>
      <c r="DC10" s="1027"/>
      <c r="DD10" s="1027"/>
      <c r="DE10" s="1027"/>
      <c r="DF10" s="1028"/>
      <c r="DG10" s="1026"/>
      <c r="DH10" s="1027"/>
      <c r="DI10" s="1027"/>
      <c r="DJ10" s="1027"/>
      <c r="DK10" s="1028"/>
      <c r="DL10" s="1026"/>
      <c r="DM10" s="1027"/>
      <c r="DN10" s="1027"/>
      <c r="DO10" s="1027"/>
      <c r="DP10" s="1028"/>
      <c r="DQ10" s="1026"/>
      <c r="DR10" s="1027"/>
      <c r="DS10" s="1027"/>
      <c r="DT10" s="1027"/>
      <c r="DU10" s="1028"/>
      <c r="DV10" s="1029"/>
      <c r="DW10" s="1030"/>
      <c r="DX10" s="1030"/>
      <c r="DY10" s="1030"/>
      <c r="DZ10" s="1031"/>
      <c r="EA10" s="234"/>
    </row>
    <row r="11" spans="1:131" s="235" customFormat="1" ht="26.25" customHeight="1" x14ac:dyDescent="0.15">
      <c r="A11" s="238">
        <v>5</v>
      </c>
      <c r="B11" s="1067"/>
      <c r="C11" s="1068"/>
      <c r="D11" s="1068"/>
      <c r="E11" s="1068"/>
      <c r="F11" s="1068"/>
      <c r="G11" s="1068"/>
      <c r="H11" s="1068"/>
      <c r="I11" s="1068"/>
      <c r="J11" s="1068"/>
      <c r="K11" s="1068"/>
      <c r="L11" s="1068"/>
      <c r="M11" s="1068"/>
      <c r="N11" s="1068"/>
      <c r="O11" s="1068"/>
      <c r="P11" s="1069"/>
      <c r="Q11" s="1075"/>
      <c r="R11" s="1076"/>
      <c r="S11" s="1076"/>
      <c r="T11" s="1076"/>
      <c r="U11" s="1076"/>
      <c r="V11" s="1076"/>
      <c r="W11" s="1076"/>
      <c r="X11" s="1076"/>
      <c r="Y11" s="1076"/>
      <c r="Z11" s="1076"/>
      <c r="AA11" s="1076"/>
      <c r="AB11" s="1076"/>
      <c r="AC11" s="1076"/>
      <c r="AD11" s="1076"/>
      <c r="AE11" s="1077"/>
      <c r="AF11" s="1072"/>
      <c r="AG11" s="1073"/>
      <c r="AH11" s="1073"/>
      <c r="AI11" s="1073"/>
      <c r="AJ11" s="1074"/>
      <c r="AK11" s="1117"/>
      <c r="AL11" s="1118"/>
      <c r="AM11" s="1118"/>
      <c r="AN11" s="1118"/>
      <c r="AO11" s="1118"/>
      <c r="AP11" s="1118"/>
      <c r="AQ11" s="1118"/>
      <c r="AR11" s="1118"/>
      <c r="AS11" s="1118"/>
      <c r="AT11" s="1118"/>
      <c r="AU11" s="1119"/>
      <c r="AV11" s="1119"/>
      <c r="AW11" s="1119"/>
      <c r="AX11" s="1119"/>
      <c r="AY11" s="1120"/>
      <c r="AZ11" s="232"/>
      <c r="BA11" s="232"/>
      <c r="BB11" s="232"/>
      <c r="BC11" s="232"/>
      <c r="BD11" s="232"/>
      <c r="BE11" s="233"/>
      <c r="BF11" s="233"/>
      <c r="BG11" s="233"/>
      <c r="BH11" s="233"/>
      <c r="BI11" s="233"/>
      <c r="BJ11" s="233"/>
      <c r="BK11" s="233"/>
      <c r="BL11" s="233"/>
      <c r="BM11" s="233"/>
      <c r="BN11" s="233"/>
      <c r="BO11" s="233"/>
      <c r="BP11" s="233"/>
      <c r="BQ11" s="238">
        <v>5</v>
      </c>
      <c r="BR11" s="239"/>
      <c r="BS11" s="1029"/>
      <c r="BT11" s="1030"/>
      <c r="BU11" s="1030"/>
      <c r="BV11" s="1030"/>
      <c r="BW11" s="1030"/>
      <c r="BX11" s="1030"/>
      <c r="BY11" s="1030"/>
      <c r="BZ11" s="1030"/>
      <c r="CA11" s="1030"/>
      <c r="CB11" s="1030"/>
      <c r="CC11" s="1030"/>
      <c r="CD11" s="1030"/>
      <c r="CE11" s="1030"/>
      <c r="CF11" s="1030"/>
      <c r="CG11" s="1051"/>
      <c r="CH11" s="1026"/>
      <c r="CI11" s="1027"/>
      <c r="CJ11" s="1027"/>
      <c r="CK11" s="1027"/>
      <c r="CL11" s="1028"/>
      <c r="CM11" s="1026"/>
      <c r="CN11" s="1027"/>
      <c r="CO11" s="1027"/>
      <c r="CP11" s="1027"/>
      <c r="CQ11" s="1028"/>
      <c r="CR11" s="1026"/>
      <c r="CS11" s="1027"/>
      <c r="CT11" s="1027"/>
      <c r="CU11" s="1027"/>
      <c r="CV11" s="1028"/>
      <c r="CW11" s="1026"/>
      <c r="CX11" s="1027"/>
      <c r="CY11" s="1027"/>
      <c r="CZ11" s="1027"/>
      <c r="DA11" s="1028"/>
      <c r="DB11" s="1026"/>
      <c r="DC11" s="1027"/>
      <c r="DD11" s="1027"/>
      <c r="DE11" s="1027"/>
      <c r="DF11" s="1028"/>
      <c r="DG11" s="1026"/>
      <c r="DH11" s="1027"/>
      <c r="DI11" s="1027"/>
      <c r="DJ11" s="1027"/>
      <c r="DK11" s="1028"/>
      <c r="DL11" s="1026"/>
      <c r="DM11" s="1027"/>
      <c r="DN11" s="1027"/>
      <c r="DO11" s="1027"/>
      <c r="DP11" s="1028"/>
      <c r="DQ11" s="1026"/>
      <c r="DR11" s="1027"/>
      <c r="DS11" s="1027"/>
      <c r="DT11" s="1027"/>
      <c r="DU11" s="1028"/>
      <c r="DV11" s="1029"/>
      <c r="DW11" s="1030"/>
      <c r="DX11" s="1030"/>
      <c r="DY11" s="1030"/>
      <c r="DZ11" s="1031"/>
      <c r="EA11" s="234"/>
    </row>
    <row r="12" spans="1:131" s="235" customFormat="1" ht="26.25" customHeight="1" x14ac:dyDescent="0.15">
      <c r="A12" s="238">
        <v>6</v>
      </c>
      <c r="B12" s="1067"/>
      <c r="C12" s="1068"/>
      <c r="D12" s="1068"/>
      <c r="E12" s="1068"/>
      <c r="F12" s="1068"/>
      <c r="G12" s="1068"/>
      <c r="H12" s="1068"/>
      <c r="I12" s="1068"/>
      <c r="J12" s="1068"/>
      <c r="K12" s="1068"/>
      <c r="L12" s="1068"/>
      <c r="M12" s="1068"/>
      <c r="N12" s="1068"/>
      <c r="O12" s="1068"/>
      <c r="P12" s="1069"/>
      <c r="Q12" s="1075"/>
      <c r="R12" s="1076"/>
      <c r="S12" s="1076"/>
      <c r="T12" s="1076"/>
      <c r="U12" s="1076"/>
      <c r="V12" s="1076"/>
      <c r="W12" s="1076"/>
      <c r="X12" s="1076"/>
      <c r="Y12" s="1076"/>
      <c r="Z12" s="1076"/>
      <c r="AA12" s="1076"/>
      <c r="AB12" s="1076"/>
      <c r="AC12" s="1076"/>
      <c r="AD12" s="1076"/>
      <c r="AE12" s="1077"/>
      <c r="AF12" s="1072"/>
      <c r="AG12" s="1073"/>
      <c r="AH12" s="1073"/>
      <c r="AI12" s="1073"/>
      <c r="AJ12" s="1074"/>
      <c r="AK12" s="1117"/>
      <c r="AL12" s="1118"/>
      <c r="AM12" s="1118"/>
      <c r="AN12" s="1118"/>
      <c r="AO12" s="1118"/>
      <c r="AP12" s="1118"/>
      <c r="AQ12" s="1118"/>
      <c r="AR12" s="1118"/>
      <c r="AS12" s="1118"/>
      <c r="AT12" s="1118"/>
      <c r="AU12" s="1119"/>
      <c r="AV12" s="1119"/>
      <c r="AW12" s="1119"/>
      <c r="AX12" s="1119"/>
      <c r="AY12" s="1120"/>
      <c r="AZ12" s="232"/>
      <c r="BA12" s="232"/>
      <c r="BB12" s="232"/>
      <c r="BC12" s="232"/>
      <c r="BD12" s="232"/>
      <c r="BE12" s="233"/>
      <c r="BF12" s="233"/>
      <c r="BG12" s="233"/>
      <c r="BH12" s="233"/>
      <c r="BI12" s="233"/>
      <c r="BJ12" s="233"/>
      <c r="BK12" s="233"/>
      <c r="BL12" s="233"/>
      <c r="BM12" s="233"/>
      <c r="BN12" s="233"/>
      <c r="BO12" s="233"/>
      <c r="BP12" s="233"/>
      <c r="BQ12" s="238">
        <v>6</v>
      </c>
      <c r="BR12" s="239"/>
      <c r="BS12" s="1029"/>
      <c r="BT12" s="1030"/>
      <c r="BU12" s="1030"/>
      <c r="BV12" s="1030"/>
      <c r="BW12" s="1030"/>
      <c r="BX12" s="1030"/>
      <c r="BY12" s="1030"/>
      <c r="BZ12" s="1030"/>
      <c r="CA12" s="1030"/>
      <c r="CB12" s="1030"/>
      <c r="CC12" s="1030"/>
      <c r="CD12" s="1030"/>
      <c r="CE12" s="1030"/>
      <c r="CF12" s="1030"/>
      <c r="CG12" s="1051"/>
      <c r="CH12" s="1026"/>
      <c r="CI12" s="1027"/>
      <c r="CJ12" s="1027"/>
      <c r="CK12" s="1027"/>
      <c r="CL12" s="1028"/>
      <c r="CM12" s="1026"/>
      <c r="CN12" s="1027"/>
      <c r="CO12" s="1027"/>
      <c r="CP12" s="1027"/>
      <c r="CQ12" s="1028"/>
      <c r="CR12" s="1026"/>
      <c r="CS12" s="1027"/>
      <c r="CT12" s="1027"/>
      <c r="CU12" s="1027"/>
      <c r="CV12" s="1028"/>
      <c r="CW12" s="1026"/>
      <c r="CX12" s="1027"/>
      <c r="CY12" s="1027"/>
      <c r="CZ12" s="1027"/>
      <c r="DA12" s="1028"/>
      <c r="DB12" s="1026"/>
      <c r="DC12" s="1027"/>
      <c r="DD12" s="1027"/>
      <c r="DE12" s="1027"/>
      <c r="DF12" s="1028"/>
      <c r="DG12" s="1026"/>
      <c r="DH12" s="1027"/>
      <c r="DI12" s="1027"/>
      <c r="DJ12" s="1027"/>
      <c r="DK12" s="1028"/>
      <c r="DL12" s="1026"/>
      <c r="DM12" s="1027"/>
      <c r="DN12" s="1027"/>
      <c r="DO12" s="1027"/>
      <c r="DP12" s="1028"/>
      <c r="DQ12" s="1026"/>
      <c r="DR12" s="1027"/>
      <c r="DS12" s="1027"/>
      <c r="DT12" s="1027"/>
      <c r="DU12" s="1028"/>
      <c r="DV12" s="1029"/>
      <c r="DW12" s="1030"/>
      <c r="DX12" s="1030"/>
      <c r="DY12" s="1030"/>
      <c r="DZ12" s="1031"/>
      <c r="EA12" s="234"/>
    </row>
    <row r="13" spans="1:131" s="235" customFormat="1" ht="26.25" customHeight="1" x14ac:dyDescent="0.15">
      <c r="A13" s="238">
        <v>7</v>
      </c>
      <c r="B13" s="1067"/>
      <c r="C13" s="1068"/>
      <c r="D13" s="1068"/>
      <c r="E13" s="1068"/>
      <c r="F13" s="1068"/>
      <c r="G13" s="1068"/>
      <c r="H13" s="1068"/>
      <c r="I13" s="1068"/>
      <c r="J13" s="1068"/>
      <c r="K13" s="1068"/>
      <c r="L13" s="1068"/>
      <c r="M13" s="1068"/>
      <c r="N13" s="1068"/>
      <c r="O13" s="1068"/>
      <c r="P13" s="1069"/>
      <c r="Q13" s="1075"/>
      <c r="R13" s="1076"/>
      <c r="S13" s="1076"/>
      <c r="T13" s="1076"/>
      <c r="U13" s="1076"/>
      <c r="V13" s="1076"/>
      <c r="W13" s="1076"/>
      <c r="X13" s="1076"/>
      <c r="Y13" s="1076"/>
      <c r="Z13" s="1076"/>
      <c r="AA13" s="1076"/>
      <c r="AB13" s="1076"/>
      <c r="AC13" s="1076"/>
      <c r="AD13" s="1076"/>
      <c r="AE13" s="1077"/>
      <c r="AF13" s="1072"/>
      <c r="AG13" s="1073"/>
      <c r="AH13" s="1073"/>
      <c r="AI13" s="1073"/>
      <c r="AJ13" s="1074"/>
      <c r="AK13" s="1117"/>
      <c r="AL13" s="1118"/>
      <c r="AM13" s="1118"/>
      <c r="AN13" s="1118"/>
      <c r="AO13" s="1118"/>
      <c r="AP13" s="1118"/>
      <c r="AQ13" s="1118"/>
      <c r="AR13" s="1118"/>
      <c r="AS13" s="1118"/>
      <c r="AT13" s="1118"/>
      <c r="AU13" s="1119"/>
      <c r="AV13" s="1119"/>
      <c r="AW13" s="1119"/>
      <c r="AX13" s="1119"/>
      <c r="AY13" s="1120"/>
      <c r="AZ13" s="232"/>
      <c r="BA13" s="232"/>
      <c r="BB13" s="232"/>
      <c r="BC13" s="232"/>
      <c r="BD13" s="232"/>
      <c r="BE13" s="233"/>
      <c r="BF13" s="233"/>
      <c r="BG13" s="233"/>
      <c r="BH13" s="233"/>
      <c r="BI13" s="233"/>
      <c r="BJ13" s="233"/>
      <c r="BK13" s="233"/>
      <c r="BL13" s="233"/>
      <c r="BM13" s="233"/>
      <c r="BN13" s="233"/>
      <c r="BO13" s="233"/>
      <c r="BP13" s="233"/>
      <c r="BQ13" s="238">
        <v>7</v>
      </c>
      <c r="BR13" s="239"/>
      <c r="BS13" s="1029"/>
      <c r="BT13" s="1030"/>
      <c r="BU13" s="1030"/>
      <c r="BV13" s="1030"/>
      <c r="BW13" s="1030"/>
      <c r="BX13" s="1030"/>
      <c r="BY13" s="1030"/>
      <c r="BZ13" s="1030"/>
      <c r="CA13" s="1030"/>
      <c r="CB13" s="1030"/>
      <c r="CC13" s="1030"/>
      <c r="CD13" s="1030"/>
      <c r="CE13" s="1030"/>
      <c r="CF13" s="1030"/>
      <c r="CG13" s="1051"/>
      <c r="CH13" s="1026"/>
      <c r="CI13" s="1027"/>
      <c r="CJ13" s="1027"/>
      <c r="CK13" s="1027"/>
      <c r="CL13" s="1028"/>
      <c r="CM13" s="1026"/>
      <c r="CN13" s="1027"/>
      <c r="CO13" s="1027"/>
      <c r="CP13" s="1027"/>
      <c r="CQ13" s="1028"/>
      <c r="CR13" s="1026"/>
      <c r="CS13" s="1027"/>
      <c r="CT13" s="1027"/>
      <c r="CU13" s="1027"/>
      <c r="CV13" s="1028"/>
      <c r="CW13" s="1026"/>
      <c r="CX13" s="1027"/>
      <c r="CY13" s="1027"/>
      <c r="CZ13" s="1027"/>
      <c r="DA13" s="1028"/>
      <c r="DB13" s="1026"/>
      <c r="DC13" s="1027"/>
      <c r="DD13" s="1027"/>
      <c r="DE13" s="1027"/>
      <c r="DF13" s="1028"/>
      <c r="DG13" s="1026"/>
      <c r="DH13" s="1027"/>
      <c r="DI13" s="1027"/>
      <c r="DJ13" s="1027"/>
      <c r="DK13" s="1028"/>
      <c r="DL13" s="1026"/>
      <c r="DM13" s="1027"/>
      <c r="DN13" s="1027"/>
      <c r="DO13" s="1027"/>
      <c r="DP13" s="1028"/>
      <c r="DQ13" s="1026"/>
      <c r="DR13" s="1027"/>
      <c r="DS13" s="1027"/>
      <c r="DT13" s="1027"/>
      <c r="DU13" s="1028"/>
      <c r="DV13" s="1029"/>
      <c r="DW13" s="1030"/>
      <c r="DX13" s="1030"/>
      <c r="DY13" s="1030"/>
      <c r="DZ13" s="1031"/>
      <c r="EA13" s="234"/>
    </row>
    <row r="14" spans="1:131" s="235" customFormat="1" ht="26.25" customHeight="1" x14ac:dyDescent="0.15">
      <c r="A14" s="238">
        <v>8</v>
      </c>
      <c r="B14" s="1067"/>
      <c r="C14" s="1068"/>
      <c r="D14" s="1068"/>
      <c r="E14" s="1068"/>
      <c r="F14" s="1068"/>
      <c r="G14" s="1068"/>
      <c r="H14" s="1068"/>
      <c r="I14" s="1068"/>
      <c r="J14" s="1068"/>
      <c r="K14" s="1068"/>
      <c r="L14" s="1068"/>
      <c r="M14" s="1068"/>
      <c r="N14" s="1068"/>
      <c r="O14" s="1068"/>
      <c r="P14" s="1069"/>
      <c r="Q14" s="1075"/>
      <c r="R14" s="1076"/>
      <c r="S14" s="1076"/>
      <c r="T14" s="1076"/>
      <c r="U14" s="1076"/>
      <c r="V14" s="1076"/>
      <c r="W14" s="1076"/>
      <c r="X14" s="1076"/>
      <c r="Y14" s="1076"/>
      <c r="Z14" s="1076"/>
      <c r="AA14" s="1076"/>
      <c r="AB14" s="1076"/>
      <c r="AC14" s="1076"/>
      <c r="AD14" s="1076"/>
      <c r="AE14" s="1077"/>
      <c r="AF14" s="1072"/>
      <c r="AG14" s="1073"/>
      <c r="AH14" s="1073"/>
      <c r="AI14" s="1073"/>
      <c r="AJ14" s="1074"/>
      <c r="AK14" s="1117"/>
      <c r="AL14" s="1118"/>
      <c r="AM14" s="1118"/>
      <c r="AN14" s="1118"/>
      <c r="AO14" s="1118"/>
      <c r="AP14" s="1118"/>
      <c r="AQ14" s="1118"/>
      <c r="AR14" s="1118"/>
      <c r="AS14" s="1118"/>
      <c r="AT14" s="1118"/>
      <c r="AU14" s="1119"/>
      <c r="AV14" s="1119"/>
      <c r="AW14" s="1119"/>
      <c r="AX14" s="1119"/>
      <c r="AY14" s="1120"/>
      <c r="AZ14" s="232"/>
      <c r="BA14" s="232"/>
      <c r="BB14" s="232"/>
      <c r="BC14" s="232"/>
      <c r="BD14" s="232"/>
      <c r="BE14" s="233"/>
      <c r="BF14" s="233"/>
      <c r="BG14" s="233"/>
      <c r="BH14" s="233"/>
      <c r="BI14" s="233"/>
      <c r="BJ14" s="233"/>
      <c r="BK14" s="233"/>
      <c r="BL14" s="233"/>
      <c r="BM14" s="233"/>
      <c r="BN14" s="233"/>
      <c r="BO14" s="233"/>
      <c r="BP14" s="233"/>
      <c r="BQ14" s="238">
        <v>8</v>
      </c>
      <c r="BR14" s="239"/>
      <c r="BS14" s="1029"/>
      <c r="BT14" s="1030"/>
      <c r="BU14" s="1030"/>
      <c r="BV14" s="1030"/>
      <c r="BW14" s="1030"/>
      <c r="BX14" s="1030"/>
      <c r="BY14" s="1030"/>
      <c r="BZ14" s="1030"/>
      <c r="CA14" s="1030"/>
      <c r="CB14" s="1030"/>
      <c r="CC14" s="1030"/>
      <c r="CD14" s="1030"/>
      <c r="CE14" s="1030"/>
      <c r="CF14" s="1030"/>
      <c r="CG14" s="1051"/>
      <c r="CH14" s="1026"/>
      <c r="CI14" s="1027"/>
      <c r="CJ14" s="1027"/>
      <c r="CK14" s="1027"/>
      <c r="CL14" s="1028"/>
      <c r="CM14" s="1026"/>
      <c r="CN14" s="1027"/>
      <c r="CO14" s="1027"/>
      <c r="CP14" s="1027"/>
      <c r="CQ14" s="1028"/>
      <c r="CR14" s="1026"/>
      <c r="CS14" s="1027"/>
      <c r="CT14" s="1027"/>
      <c r="CU14" s="1027"/>
      <c r="CV14" s="1028"/>
      <c r="CW14" s="1026"/>
      <c r="CX14" s="1027"/>
      <c r="CY14" s="1027"/>
      <c r="CZ14" s="1027"/>
      <c r="DA14" s="1028"/>
      <c r="DB14" s="1026"/>
      <c r="DC14" s="1027"/>
      <c r="DD14" s="1027"/>
      <c r="DE14" s="1027"/>
      <c r="DF14" s="1028"/>
      <c r="DG14" s="1026"/>
      <c r="DH14" s="1027"/>
      <c r="DI14" s="1027"/>
      <c r="DJ14" s="1027"/>
      <c r="DK14" s="1028"/>
      <c r="DL14" s="1026"/>
      <c r="DM14" s="1027"/>
      <c r="DN14" s="1027"/>
      <c r="DO14" s="1027"/>
      <c r="DP14" s="1028"/>
      <c r="DQ14" s="1026"/>
      <c r="DR14" s="1027"/>
      <c r="DS14" s="1027"/>
      <c r="DT14" s="1027"/>
      <c r="DU14" s="1028"/>
      <c r="DV14" s="1029"/>
      <c r="DW14" s="1030"/>
      <c r="DX14" s="1030"/>
      <c r="DY14" s="1030"/>
      <c r="DZ14" s="1031"/>
      <c r="EA14" s="234"/>
    </row>
    <row r="15" spans="1:131" s="235" customFormat="1" ht="26.25" customHeight="1" x14ac:dyDescent="0.15">
      <c r="A15" s="238">
        <v>9</v>
      </c>
      <c r="B15" s="1067"/>
      <c r="C15" s="1068"/>
      <c r="D15" s="1068"/>
      <c r="E15" s="1068"/>
      <c r="F15" s="1068"/>
      <c r="G15" s="1068"/>
      <c r="H15" s="1068"/>
      <c r="I15" s="1068"/>
      <c r="J15" s="1068"/>
      <c r="K15" s="1068"/>
      <c r="L15" s="1068"/>
      <c r="M15" s="1068"/>
      <c r="N15" s="1068"/>
      <c r="O15" s="1068"/>
      <c r="P15" s="1069"/>
      <c r="Q15" s="1075"/>
      <c r="R15" s="1076"/>
      <c r="S15" s="1076"/>
      <c r="T15" s="1076"/>
      <c r="U15" s="1076"/>
      <c r="V15" s="1076"/>
      <c r="W15" s="1076"/>
      <c r="X15" s="1076"/>
      <c r="Y15" s="1076"/>
      <c r="Z15" s="1076"/>
      <c r="AA15" s="1076"/>
      <c r="AB15" s="1076"/>
      <c r="AC15" s="1076"/>
      <c r="AD15" s="1076"/>
      <c r="AE15" s="1077"/>
      <c r="AF15" s="1072"/>
      <c r="AG15" s="1073"/>
      <c r="AH15" s="1073"/>
      <c r="AI15" s="1073"/>
      <c r="AJ15" s="1074"/>
      <c r="AK15" s="1117"/>
      <c r="AL15" s="1118"/>
      <c r="AM15" s="1118"/>
      <c r="AN15" s="1118"/>
      <c r="AO15" s="1118"/>
      <c r="AP15" s="1118"/>
      <c r="AQ15" s="1118"/>
      <c r="AR15" s="1118"/>
      <c r="AS15" s="1118"/>
      <c r="AT15" s="1118"/>
      <c r="AU15" s="1119"/>
      <c r="AV15" s="1119"/>
      <c r="AW15" s="1119"/>
      <c r="AX15" s="1119"/>
      <c r="AY15" s="1120"/>
      <c r="AZ15" s="232"/>
      <c r="BA15" s="232"/>
      <c r="BB15" s="232"/>
      <c r="BC15" s="232"/>
      <c r="BD15" s="232"/>
      <c r="BE15" s="233"/>
      <c r="BF15" s="233"/>
      <c r="BG15" s="233"/>
      <c r="BH15" s="233"/>
      <c r="BI15" s="233"/>
      <c r="BJ15" s="233"/>
      <c r="BK15" s="233"/>
      <c r="BL15" s="233"/>
      <c r="BM15" s="233"/>
      <c r="BN15" s="233"/>
      <c r="BO15" s="233"/>
      <c r="BP15" s="233"/>
      <c r="BQ15" s="238">
        <v>9</v>
      </c>
      <c r="BR15" s="239"/>
      <c r="BS15" s="1029"/>
      <c r="BT15" s="1030"/>
      <c r="BU15" s="1030"/>
      <c r="BV15" s="1030"/>
      <c r="BW15" s="1030"/>
      <c r="BX15" s="1030"/>
      <c r="BY15" s="1030"/>
      <c r="BZ15" s="1030"/>
      <c r="CA15" s="1030"/>
      <c r="CB15" s="1030"/>
      <c r="CC15" s="1030"/>
      <c r="CD15" s="1030"/>
      <c r="CE15" s="1030"/>
      <c r="CF15" s="1030"/>
      <c r="CG15" s="1051"/>
      <c r="CH15" s="1026"/>
      <c r="CI15" s="1027"/>
      <c r="CJ15" s="1027"/>
      <c r="CK15" s="1027"/>
      <c r="CL15" s="1028"/>
      <c r="CM15" s="1026"/>
      <c r="CN15" s="1027"/>
      <c r="CO15" s="1027"/>
      <c r="CP15" s="1027"/>
      <c r="CQ15" s="1028"/>
      <c r="CR15" s="1026"/>
      <c r="CS15" s="1027"/>
      <c r="CT15" s="1027"/>
      <c r="CU15" s="1027"/>
      <c r="CV15" s="1028"/>
      <c r="CW15" s="1026"/>
      <c r="CX15" s="1027"/>
      <c r="CY15" s="1027"/>
      <c r="CZ15" s="1027"/>
      <c r="DA15" s="1028"/>
      <c r="DB15" s="1026"/>
      <c r="DC15" s="1027"/>
      <c r="DD15" s="1027"/>
      <c r="DE15" s="1027"/>
      <c r="DF15" s="1028"/>
      <c r="DG15" s="1026"/>
      <c r="DH15" s="1027"/>
      <c r="DI15" s="1027"/>
      <c r="DJ15" s="1027"/>
      <c r="DK15" s="1028"/>
      <c r="DL15" s="1026"/>
      <c r="DM15" s="1027"/>
      <c r="DN15" s="1027"/>
      <c r="DO15" s="1027"/>
      <c r="DP15" s="1028"/>
      <c r="DQ15" s="1026"/>
      <c r="DR15" s="1027"/>
      <c r="DS15" s="1027"/>
      <c r="DT15" s="1027"/>
      <c r="DU15" s="1028"/>
      <c r="DV15" s="1029"/>
      <c r="DW15" s="1030"/>
      <c r="DX15" s="1030"/>
      <c r="DY15" s="1030"/>
      <c r="DZ15" s="1031"/>
      <c r="EA15" s="234"/>
    </row>
    <row r="16" spans="1:131" s="235" customFormat="1" ht="26.25" customHeight="1" x14ac:dyDescent="0.15">
      <c r="A16" s="238">
        <v>10</v>
      </c>
      <c r="B16" s="1067"/>
      <c r="C16" s="1068"/>
      <c r="D16" s="1068"/>
      <c r="E16" s="1068"/>
      <c r="F16" s="1068"/>
      <c r="G16" s="1068"/>
      <c r="H16" s="1068"/>
      <c r="I16" s="1068"/>
      <c r="J16" s="1068"/>
      <c r="K16" s="1068"/>
      <c r="L16" s="1068"/>
      <c r="M16" s="1068"/>
      <c r="N16" s="1068"/>
      <c r="O16" s="1068"/>
      <c r="P16" s="1069"/>
      <c r="Q16" s="1075"/>
      <c r="R16" s="1076"/>
      <c r="S16" s="1076"/>
      <c r="T16" s="1076"/>
      <c r="U16" s="1076"/>
      <c r="V16" s="1076"/>
      <c r="W16" s="1076"/>
      <c r="X16" s="1076"/>
      <c r="Y16" s="1076"/>
      <c r="Z16" s="1076"/>
      <c r="AA16" s="1076"/>
      <c r="AB16" s="1076"/>
      <c r="AC16" s="1076"/>
      <c r="AD16" s="1076"/>
      <c r="AE16" s="1077"/>
      <c r="AF16" s="1072"/>
      <c r="AG16" s="1073"/>
      <c r="AH16" s="1073"/>
      <c r="AI16" s="1073"/>
      <c r="AJ16" s="1074"/>
      <c r="AK16" s="1117"/>
      <c r="AL16" s="1118"/>
      <c r="AM16" s="1118"/>
      <c r="AN16" s="1118"/>
      <c r="AO16" s="1118"/>
      <c r="AP16" s="1118"/>
      <c r="AQ16" s="1118"/>
      <c r="AR16" s="1118"/>
      <c r="AS16" s="1118"/>
      <c r="AT16" s="1118"/>
      <c r="AU16" s="1119"/>
      <c r="AV16" s="1119"/>
      <c r="AW16" s="1119"/>
      <c r="AX16" s="1119"/>
      <c r="AY16" s="1120"/>
      <c r="AZ16" s="232"/>
      <c r="BA16" s="232"/>
      <c r="BB16" s="232"/>
      <c r="BC16" s="232"/>
      <c r="BD16" s="232"/>
      <c r="BE16" s="233"/>
      <c r="BF16" s="233"/>
      <c r="BG16" s="233"/>
      <c r="BH16" s="233"/>
      <c r="BI16" s="233"/>
      <c r="BJ16" s="233"/>
      <c r="BK16" s="233"/>
      <c r="BL16" s="233"/>
      <c r="BM16" s="233"/>
      <c r="BN16" s="233"/>
      <c r="BO16" s="233"/>
      <c r="BP16" s="233"/>
      <c r="BQ16" s="238">
        <v>10</v>
      </c>
      <c r="BR16" s="239"/>
      <c r="BS16" s="1029"/>
      <c r="BT16" s="1030"/>
      <c r="BU16" s="1030"/>
      <c r="BV16" s="1030"/>
      <c r="BW16" s="1030"/>
      <c r="BX16" s="1030"/>
      <c r="BY16" s="1030"/>
      <c r="BZ16" s="1030"/>
      <c r="CA16" s="1030"/>
      <c r="CB16" s="1030"/>
      <c r="CC16" s="1030"/>
      <c r="CD16" s="1030"/>
      <c r="CE16" s="1030"/>
      <c r="CF16" s="1030"/>
      <c r="CG16" s="1051"/>
      <c r="CH16" s="1026"/>
      <c r="CI16" s="1027"/>
      <c r="CJ16" s="1027"/>
      <c r="CK16" s="1027"/>
      <c r="CL16" s="1028"/>
      <c r="CM16" s="1026"/>
      <c r="CN16" s="1027"/>
      <c r="CO16" s="1027"/>
      <c r="CP16" s="1027"/>
      <c r="CQ16" s="1028"/>
      <c r="CR16" s="1026"/>
      <c r="CS16" s="1027"/>
      <c r="CT16" s="1027"/>
      <c r="CU16" s="1027"/>
      <c r="CV16" s="1028"/>
      <c r="CW16" s="1026"/>
      <c r="CX16" s="1027"/>
      <c r="CY16" s="1027"/>
      <c r="CZ16" s="1027"/>
      <c r="DA16" s="1028"/>
      <c r="DB16" s="1026"/>
      <c r="DC16" s="1027"/>
      <c r="DD16" s="1027"/>
      <c r="DE16" s="1027"/>
      <c r="DF16" s="1028"/>
      <c r="DG16" s="1026"/>
      <c r="DH16" s="1027"/>
      <c r="DI16" s="1027"/>
      <c r="DJ16" s="1027"/>
      <c r="DK16" s="1028"/>
      <c r="DL16" s="1026"/>
      <c r="DM16" s="1027"/>
      <c r="DN16" s="1027"/>
      <c r="DO16" s="1027"/>
      <c r="DP16" s="1028"/>
      <c r="DQ16" s="1026"/>
      <c r="DR16" s="1027"/>
      <c r="DS16" s="1027"/>
      <c r="DT16" s="1027"/>
      <c r="DU16" s="1028"/>
      <c r="DV16" s="1029"/>
      <c r="DW16" s="1030"/>
      <c r="DX16" s="1030"/>
      <c r="DY16" s="1030"/>
      <c r="DZ16" s="1031"/>
      <c r="EA16" s="234"/>
    </row>
    <row r="17" spans="1:131" s="235" customFormat="1" ht="26.25" customHeight="1" x14ac:dyDescent="0.15">
      <c r="A17" s="238">
        <v>11</v>
      </c>
      <c r="B17" s="1067"/>
      <c r="C17" s="1068"/>
      <c r="D17" s="1068"/>
      <c r="E17" s="1068"/>
      <c r="F17" s="1068"/>
      <c r="G17" s="1068"/>
      <c r="H17" s="1068"/>
      <c r="I17" s="1068"/>
      <c r="J17" s="1068"/>
      <c r="K17" s="1068"/>
      <c r="L17" s="1068"/>
      <c r="M17" s="1068"/>
      <c r="N17" s="1068"/>
      <c r="O17" s="1068"/>
      <c r="P17" s="1069"/>
      <c r="Q17" s="1075"/>
      <c r="R17" s="1076"/>
      <c r="S17" s="1076"/>
      <c r="T17" s="1076"/>
      <c r="U17" s="1076"/>
      <c r="V17" s="1076"/>
      <c r="W17" s="1076"/>
      <c r="X17" s="1076"/>
      <c r="Y17" s="1076"/>
      <c r="Z17" s="1076"/>
      <c r="AA17" s="1076"/>
      <c r="AB17" s="1076"/>
      <c r="AC17" s="1076"/>
      <c r="AD17" s="1076"/>
      <c r="AE17" s="1077"/>
      <c r="AF17" s="1072"/>
      <c r="AG17" s="1073"/>
      <c r="AH17" s="1073"/>
      <c r="AI17" s="1073"/>
      <c r="AJ17" s="1074"/>
      <c r="AK17" s="1117"/>
      <c r="AL17" s="1118"/>
      <c r="AM17" s="1118"/>
      <c r="AN17" s="1118"/>
      <c r="AO17" s="1118"/>
      <c r="AP17" s="1118"/>
      <c r="AQ17" s="1118"/>
      <c r="AR17" s="1118"/>
      <c r="AS17" s="1118"/>
      <c r="AT17" s="1118"/>
      <c r="AU17" s="1119"/>
      <c r="AV17" s="1119"/>
      <c r="AW17" s="1119"/>
      <c r="AX17" s="1119"/>
      <c r="AY17" s="1120"/>
      <c r="AZ17" s="232"/>
      <c r="BA17" s="232"/>
      <c r="BB17" s="232"/>
      <c r="BC17" s="232"/>
      <c r="BD17" s="232"/>
      <c r="BE17" s="233"/>
      <c r="BF17" s="233"/>
      <c r="BG17" s="233"/>
      <c r="BH17" s="233"/>
      <c r="BI17" s="233"/>
      <c r="BJ17" s="233"/>
      <c r="BK17" s="233"/>
      <c r="BL17" s="233"/>
      <c r="BM17" s="233"/>
      <c r="BN17" s="233"/>
      <c r="BO17" s="233"/>
      <c r="BP17" s="233"/>
      <c r="BQ17" s="238">
        <v>11</v>
      </c>
      <c r="BR17" s="239"/>
      <c r="BS17" s="1029"/>
      <c r="BT17" s="1030"/>
      <c r="BU17" s="1030"/>
      <c r="BV17" s="1030"/>
      <c r="BW17" s="1030"/>
      <c r="BX17" s="1030"/>
      <c r="BY17" s="1030"/>
      <c r="BZ17" s="1030"/>
      <c r="CA17" s="1030"/>
      <c r="CB17" s="1030"/>
      <c r="CC17" s="1030"/>
      <c r="CD17" s="1030"/>
      <c r="CE17" s="1030"/>
      <c r="CF17" s="1030"/>
      <c r="CG17" s="1051"/>
      <c r="CH17" s="1026"/>
      <c r="CI17" s="1027"/>
      <c r="CJ17" s="1027"/>
      <c r="CK17" s="1027"/>
      <c r="CL17" s="1028"/>
      <c r="CM17" s="1026"/>
      <c r="CN17" s="1027"/>
      <c r="CO17" s="1027"/>
      <c r="CP17" s="1027"/>
      <c r="CQ17" s="1028"/>
      <c r="CR17" s="1026"/>
      <c r="CS17" s="1027"/>
      <c r="CT17" s="1027"/>
      <c r="CU17" s="1027"/>
      <c r="CV17" s="1028"/>
      <c r="CW17" s="1026"/>
      <c r="CX17" s="1027"/>
      <c r="CY17" s="1027"/>
      <c r="CZ17" s="1027"/>
      <c r="DA17" s="1028"/>
      <c r="DB17" s="1026"/>
      <c r="DC17" s="1027"/>
      <c r="DD17" s="1027"/>
      <c r="DE17" s="1027"/>
      <c r="DF17" s="1028"/>
      <c r="DG17" s="1026"/>
      <c r="DH17" s="1027"/>
      <c r="DI17" s="1027"/>
      <c r="DJ17" s="1027"/>
      <c r="DK17" s="1028"/>
      <c r="DL17" s="1026"/>
      <c r="DM17" s="1027"/>
      <c r="DN17" s="1027"/>
      <c r="DO17" s="1027"/>
      <c r="DP17" s="1028"/>
      <c r="DQ17" s="1026"/>
      <c r="DR17" s="1027"/>
      <c r="DS17" s="1027"/>
      <c r="DT17" s="1027"/>
      <c r="DU17" s="1028"/>
      <c r="DV17" s="1029"/>
      <c r="DW17" s="1030"/>
      <c r="DX17" s="1030"/>
      <c r="DY17" s="1030"/>
      <c r="DZ17" s="1031"/>
      <c r="EA17" s="234"/>
    </row>
    <row r="18" spans="1:131" s="235" customFormat="1" ht="26.25" customHeight="1" x14ac:dyDescent="0.15">
      <c r="A18" s="238">
        <v>12</v>
      </c>
      <c r="B18" s="1067"/>
      <c r="C18" s="1068"/>
      <c r="D18" s="1068"/>
      <c r="E18" s="1068"/>
      <c r="F18" s="1068"/>
      <c r="G18" s="1068"/>
      <c r="H18" s="1068"/>
      <c r="I18" s="1068"/>
      <c r="J18" s="1068"/>
      <c r="K18" s="1068"/>
      <c r="L18" s="1068"/>
      <c r="M18" s="1068"/>
      <c r="N18" s="1068"/>
      <c r="O18" s="1068"/>
      <c r="P18" s="1069"/>
      <c r="Q18" s="1075"/>
      <c r="R18" s="1076"/>
      <c r="S18" s="1076"/>
      <c r="T18" s="1076"/>
      <c r="U18" s="1076"/>
      <c r="V18" s="1076"/>
      <c r="W18" s="1076"/>
      <c r="X18" s="1076"/>
      <c r="Y18" s="1076"/>
      <c r="Z18" s="1076"/>
      <c r="AA18" s="1076"/>
      <c r="AB18" s="1076"/>
      <c r="AC18" s="1076"/>
      <c r="AD18" s="1076"/>
      <c r="AE18" s="1077"/>
      <c r="AF18" s="1072"/>
      <c r="AG18" s="1073"/>
      <c r="AH18" s="1073"/>
      <c r="AI18" s="1073"/>
      <c r="AJ18" s="1074"/>
      <c r="AK18" s="1117"/>
      <c r="AL18" s="1118"/>
      <c r="AM18" s="1118"/>
      <c r="AN18" s="1118"/>
      <c r="AO18" s="1118"/>
      <c r="AP18" s="1118"/>
      <c r="AQ18" s="1118"/>
      <c r="AR18" s="1118"/>
      <c r="AS18" s="1118"/>
      <c r="AT18" s="1118"/>
      <c r="AU18" s="1119"/>
      <c r="AV18" s="1119"/>
      <c r="AW18" s="1119"/>
      <c r="AX18" s="1119"/>
      <c r="AY18" s="1120"/>
      <c r="AZ18" s="232"/>
      <c r="BA18" s="232"/>
      <c r="BB18" s="232"/>
      <c r="BC18" s="232"/>
      <c r="BD18" s="232"/>
      <c r="BE18" s="233"/>
      <c r="BF18" s="233"/>
      <c r="BG18" s="233"/>
      <c r="BH18" s="233"/>
      <c r="BI18" s="233"/>
      <c r="BJ18" s="233"/>
      <c r="BK18" s="233"/>
      <c r="BL18" s="233"/>
      <c r="BM18" s="233"/>
      <c r="BN18" s="233"/>
      <c r="BO18" s="233"/>
      <c r="BP18" s="233"/>
      <c r="BQ18" s="238">
        <v>12</v>
      </c>
      <c r="BR18" s="239"/>
      <c r="BS18" s="1029"/>
      <c r="BT18" s="1030"/>
      <c r="BU18" s="1030"/>
      <c r="BV18" s="1030"/>
      <c r="BW18" s="1030"/>
      <c r="BX18" s="1030"/>
      <c r="BY18" s="1030"/>
      <c r="BZ18" s="1030"/>
      <c r="CA18" s="1030"/>
      <c r="CB18" s="1030"/>
      <c r="CC18" s="1030"/>
      <c r="CD18" s="1030"/>
      <c r="CE18" s="1030"/>
      <c r="CF18" s="1030"/>
      <c r="CG18" s="1051"/>
      <c r="CH18" s="1026"/>
      <c r="CI18" s="1027"/>
      <c r="CJ18" s="1027"/>
      <c r="CK18" s="1027"/>
      <c r="CL18" s="1028"/>
      <c r="CM18" s="1026"/>
      <c r="CN18" s="1027"/>
      <c r="CO18" s="1027"/>
      <c r="CP18" s="1027"/>
      <c r="CQ18" s="1028"/>
      <c r="CR18" s="1026"/>
      <c r="CS18" s="1027"/>
      <c r="CT18" s="1027"/>
      <c r="CU18" s="1027"/>
      <c r="CV18" s="1028"/>
      <c r="CW18" s="1026"/>
      <c r="CX18" s="1027"/>
      <c r="CY18" s="1027"/>
      <c r="CZ18" s="1027"/>
      <c r="DA18" s="1028"/>
      <c r="DB18" s="1026"/>
      <c r="DC18" s="1027"/>
      <c r="DD18" s="1027"/>
      <c r="DE18" s="1027"/>
      <c r="DF18" s="1028"/>
      <c r="DG18" s="1026"/>
      <c r="DH18" s="1027"/>
      <c r="DI18" s="1027"/>
      <c r="DJ18" s="1027"/>
      <c r="DK18" s="1028"/>
      <c r="DL18" s="1026"/>
      <c r="DM18" s="1027"/>
      <c r="DN18" s="1027"/>
      <c r="DO18" s="1027"/>
      <c r="DP18" s="1028"/>
      <c r="DQ18" s="1026"/>
      <c r="DR18" s="1027"/>
      <c r="DS18" s="1027"/>
      <c r="DT18" s="1027"/>
      <c r="DU18" s="1028"/>
      <c r="DV18" s="1029"/>
      <c r="DW18" s="1030"/>
      <c r="DX18" s="1030"/>
      <c r="DY18" s="1030"/>
      <c r="DZ18" s="1031"/>
      <c r="EA18" s="234"/>
    </row>
    <row r="19" spans="1:131" s="235" customFormat="1" ht="26.25" customHeight="1" x14ac:dyDescent="0.15">
      <c r="A19" s="238">
        <v>13</v>
      </c>
      <c r="B19" s="1067"/>
      <c r="C19" s="1068"/>
      <c r="D19" s="1068"/>
      <c r="E19" s="1068"/>
      <c r="F19" s="1068"/>
      <c r="G19" s="1068"/>
      <c r="H19" s="1068"/>
      <c r="I19" s="1068"/>
      <c r="J19" s="1068"/>
      <c r="K19" s="1068"/>
      <c r="L19" s="1068"/>
      <c r="M19" s="1068"/>
      <c r="N19" s="1068"/>
      <c r="O19" s="1068"/>
      <c r="P19" s="1069"/>
      <c r="Q19" s="1075"/>
      <c r="R19" s="1076"/>
      <c r="S19" s="1076"/>
      <c r="T19" s="1076"/>
      <c r="U19" s="1076"/>
      <c r="V19" s="1076"/>
      <c r="W19" s="1076"/>
      <c r="X19" s="1076"/>
      <c r="Y19" s="1076"/>
      <c r="Z19" s="1076"/>
      <c r="AA19" s="1076"/>
      <c r="AB19" s="1076"/>
      <c r="AC19" s="1076"/>
      <c r="AD19" s="1076"/>
      <c r="AE19" s="1077"/>
      <c r="AF19" s="1072"/>
      <c r="AG19" s="1073"/>
      <c r="AH19" s="1073"/>
      <c r="AI19" s="1073"/>
      <c r="AJ19" s="1074"/>
      <c r="AK19" s="1117"/>
      <c r="AL19" s="1118"/>
      <c r="AM19" s="1118"/>
      <c r="AN19" s="1118"/>
      <c r="AO19" s="1118"/>
      <c r="AP19" s="1118"/>
      <c r="AQ19" s="1118"/>
      <c r="AR19" s="1118"/>
      <c r="AS19" s="1118"/>
      <c r="AT19" s="1118"/>
      <c r="AU19" s="1119"/>
      <c r="AV19" s="1119"/>
      <c r="AW19" s="1119"/>
      <c r="AX19" s="1119"/>
      <c r="AY19" s="1120"/>
      <c r="AZ19" s="232"/>
      <c r="BA19" s="232"/>
      <c r="BB19" s="232"/>
      <c r="BC19" s="232"/>
      <c r="BD19" s="232"/>
      <c r="BE19" s="233"/>
      <c r="BF19" s="233"/>
      <c r="BG19" s="233"/>
      <c r="BH19" s="233"/>
      <c r="BI19" s="233"/>
      <c r="BJ19" s="233"/>
      <c r="BK19" s="233"/>
      <c r="BL19" s="233"/>
      <c r="BM19" s="233"/>
      <c r="BN19" s="233"/>
      <c r="BO19" s="233"/>
      <c r="BP19" s="233"/>
      <c r="BQ19" s="238">
        <v>13</v>
      </c>
      <c r="BR19" s="239"/>
      <c r="BS19" s="1029"/>
      <c r="BT19" s="1030"/>
      <c r="BU19" s="1030"/>
      <c r="BV19" s="1030"/>
      <c r="BW19" s="1030"/>
      <c r="BX19" s="1030"/>
      <c r="BY19" s="1030"/>
      <c r="BZ19" s="1030"/>
      <c r="CA19" s="1030"/>
      <c r="CB19" s="1030"/>
      <c r="CC19" s="1030"/>
      <c r="CD19" s="1030"/>
      <c r="CE19" s="1030"/>
      <c r="CF19" s="1030"/>
      <c r="CG19" s="1051"/>
      <c r="CH19" s="1026"/>
      <c r="CI19" s="1027"/>
      <c r="CJ19" s="1027"/>
      <c r="CK19" s="1027"/>
      <c r="CL19" s="1028"/>
      <c r="CM19" s="1026"/>
      <c r="CN19" s="1027"/>
      <c r="CO19" s="1027"/>
      <c r="CP19" s="1027"/>
      <c r="CQ19" s="1028"/>
      <c r="CR19" s="1026"/>
      <c r="CS19" s="1027"/>
      <c r="CT19" s="1027"/>
      <c r="CU19" s="1027"/>
      <c r="CV19" s="1028"/>
      <c r="CW19" s="1026"/>
      <c r="CX19" s="1027"/>
      <c r="CY19" s="1027"/>
      <c r="CZ19" s="1027"/>
      <c r="DA19" s="1028"/>
      <c r="DB19" s="1026"/>
      <c r="DC19" s="1027"/>
      <c r="DD19" s="1027"/>
      <c r="DE19" s="1027"/>
      <c r="DF19" s="1028"/>
      <c r="DG19" s="1026"/>
      <c r="DH19" s="1027"/>
      <c r="DI19" s="1027"/>
      <c r="DJ19" s="1027"/>
      <c r="DK19" s="1028"/>
      <c r="DL19" s="1026"/>
      <c r="DM19" s="1027"/>
      <c r="DN19" s="1027"/>
      <c r="DO19" s="1027"/>
      <c r="DP19" s="1028"/>
      <c r="DQ19" s="1026"/>
      <c r="DR19" s="1027"/>
      <c r="DS19" s="1027"/>
      <c r="DT19" s="1027"/>
      <c r="DU19" s="1028"/>
      <c r="DV19" s="1029"/>
      <c r="DW19" s="1030"/>
      <c r="DX19" s="1030"/>
      <c r="DY19" s="1030"/>
      <c r="DZ19" s="1031"/>
      <c r="EA19" s="234"/>
    </row>
    <row r="20" spans="1:131" s="235" customFormat="1" ht="26.25" customHeight="1" x14ac:dyDescent="0.15">
      <c r="A20" s="238">
        <v>14</v>
      </c>
      <c r="B20" s="1067"/>
      <c r="C20" s="1068"/>
      <c r="D20" s="1068"/>
      <c r="E20" s="1068"/>
      <c r="F20" s="1068"/>
      <c r="G20" s="1068"/>
      <c r="H20" s="1068"/>
      <c r="I20" s="1068"/>
      <c r="J20" s="1068"/>
      <c r="K20" s="1068"/>
      <c r="L20" s="1068"/>
      <c r="M20" s="1068"/>
      <c r="N20" s="1068"/>
      <c r="O20" s="1068"/>
      <c r="P20" s="1069"/>
      <c r="Q20" s="1075"/>
      <c r="R20" s="1076"/>
      <c r="S20" s="1076"/>
      <c r="T20" s="1076"/>
      <c r="U20" s="1076"/>
      <c r="V20" s="1076"/>
      <c r="W20" s="1076"/>
      <c r="X20" s="1076"/>
      <c r="Y20" s="1076"/>
      <c r="Z20" s="1076"/>
      <c r="AA20" s="1076"/>
      <c r="AB20" s="1076"/>
      <c r="AC20" s="1076"/>
      <c r="AD20" s="1076"/>
      <c r="AE20" s="1077"/>
      <c r="AF20" s="1072"/>
      <c r="AG20" s="1073"/>
      <c r="AH20" s="1073"/>
      <c r="AI20" s="1073"/>
      <c r="AJ20" s="1074"/>
      <c r="AK20" s="1117"/>
      <c r="AL20" s="1118"/>
      <c r="AM20" s="1118"/>
      <c r="AN20" s="1118"/>
      <c r="AO20" s="1118"/>
      <c r="AP20" s="1118"/>
      <c r="AQ20" s="1118"/>
      <c r="AR20" s="1118"/>
      <c r="AS20" s="1118"/>
      <c r="AT20" s="1118"/>
      <c r="AU20" s="1119"/>
      <c r="AV20" s="1119"/>
      <c r="AW20" s="1119"/>
      <c r="AX20" s="1119"/>
      <c r="AY20" s="1120"/>
      <c r="AZ20" s="232"/>
      <c r="BA20" s="232"/>
      <c r="BB20" s="232"/>
      <c r="BC20" s="232"/>
      <c r="BD20" s="232"/>
      <c r="BE20" s="233"/>
      <c r="BF20" s="233"/>
      <c r="BG20" s="233"/>
      <c r="BH20" s="233"/>
      <c r="BI20" s="233"/>
      <c r="BJ20" s="233"/>
      <c r="BK20" s="233"/>
      <c r="BL20" s="233"/>
      <c r="BM20" s="233"/>
      <c r="BN20" s="233"/>
      <c r="BO20" s="233"/>
      <c r="BP20" s="233"/>
      <c r="BQ20" s="238">
        <v>14</v>
      </c>
      <c r="BR20" s="239"/>
      <c r="BS20" s="1029"/>
      <c r="BT20" s="1030"/>
      <c r="BU20" s="1030"/>
      <c r="BV20" s="1030"/>
      <c r="BW20" s="1030"/>
      <c r="BX20" s="1030"/>
      <c r="BY20" s="1030"/>
      <c r="BZ20" s="1030"/>
      <c r="CA20" s="1030"/>
      <c r="CB20" s="1030"/>
      <c r="CC20" s="1030"/>
      <c r="CD20" s="1030"/>
      <c r="CE20" s="1030"/>
      <c r="CF20" s="1030"/>
      <c r="CG20" s="1051"/>
      <c r="CH20" s="1026"/>
      <c r="CI20" s="1027"/>
      <c r="CJ20" s="1027"/>
      <c r="CK20" s="1027"/>
      <c r="CL20" s="1028"/>
      <c r="CM20" s="1026"/>
      <c r="CN20" s="1027"/>
      <c r="CO20" s="1027"/>
      <c r="CP20" s="1027"/>
      <c r="CQ20" s="1028"/>
      <c r="CR20" s="1026"/>
      <c r="CS20" s="1027"/>
      <c r="CT20" s="1027"/>
      <c r="CU20" s="1027"/>
      <c r="CV20" s="1028"/>
      <c r="CW20" s="1026"/>
      <c r="CX20" s="1027"/>
      <c r="CY20" s="1027"/>
      <c r="CZ20" s="1027"/>
      <c r="DA20" s="1028"/>
      <c r="DB20" s="1026"/>
      <c r="DC20" s="1027"/>
      <c r="DD20" s="1027"/>
      <c r="DE20" s="1027"/>
      <c r="DF20" s="1028"/>
      <c r="DG20" s="1026"/>
      <c r="DH20" s="1027"/>
      <c r="DI20" s="1027"/>
      <c r="DJ20" s="1027"/>
      <c r="DK20" s="1028"/>
      <c r="DL20" s="1026"/>
      <c r="DM20" s="1027"/>
      <c r="DN20" s="1027"/>
      <c r="DO20" s="1027"/>
      <c r="DP20" s="1028"/>
      <c r="DQ20" s="1026"/>
      <c r="DR20" s="1027"/>
      <c r="DS20" s="1027"/>
      <c r="DT20" s="1027"/>
      <c r="DU20" s="1028"/>
      <c r="DV20" s="1029"/>
      <c r="DW20" s="1030"/>
      <c r="DX20" s="1030"/>
      <c r="DY20" s="1030"/>
      <c r="DZ20" s="1031"/>
      <c r="EA20" s="234"/>
    </row>
    <row r="21" spans="1:131" s="235" customFormat="1" ht="26.25" customHeight="1" thickBot="1" x14ac:dyDescent="0.2">
      <c r="A21" s="238">
        <v>15</v>
      </c>
      <c r="B21" s="1067"/>
      <c r="C21" s="1068"/>
      <c r="D21" s="1068"/>
      <c r="E21" s="1068"/>
      <c r="F21" s="1068"/>
      <c r="G21" s="1068"/>
      <c r="H21" s="1068"/>
      <c r="I21" s="1068"/>
      <c r="J21" s="1068"/>
      <c r="K21" s="1068"/>
      <c r="L21" s="1068"/>
      <c r="M21" s="1068"/>
      <c r="N21" s="1068"/>
      <c r="O21" s="1068"/>
      <c r="P21" s="1069"/>
      <c r="Q21" s="1075"/>
      <c r="R21" s="1076"/>
      <c r="S21" s="1076"/>
      <c r="T21" s="1076"/>
      <c r="U21" s="1076"/>
      <c r="V21" s="1076"/>
      <c r="W21" s="1076"/>
      <c r="X21" s="1076"/>
      <c r="Y21" s="1076"/>
      <c r="Z21" s="1076"/>
      <c r="AA21" s="1076"/>
      <c r="AB21" s="1076"/>
      <c r="AC21" s="1076"/>
      <c r="AD21" s="1076"/>
      <c r="AE21" s="1077"/>
      <c r="AF21" s="1072"/>
      <c r="AG21" s="1073"/>
      <c r="AH21" s="1073"/>
      <c r="AI21" s="1073"/>
      <c r="AJ21" s="1074"/>
      <c r="AK21" s="1117"/>
      <c r="AL21" s="1118"/>
      <c r="AM21" s="1118"/>
      <c r="AN21" s="1118"/>
      <c r="AO21" s="1118"/>
      <c r="AP21" s="1118"/>
      <c r="AQ21" s="1118"/>
      <c r="AR21" s="1118"/>
      <c r="AS21" s="1118"/>
      <c r="AT21" s="1118"/>
      <c r="AU21" s="1119"/>
      <c r="AV21" s="1119"/>
      <c r="AW21" s="1119"/>
      <c r="AX21" s="1119"/>
      <c r="AY21" s="1120"/>
      <c r="AZ21" s="232"/>
      <c r="BA21" s="232"/>
      <c r="BB21" s="232"/>
      <c r="BC21" s="232"/>
      <c r="BD21" s="232"/>
      <c r="BE21" s="233"/>
      <c r="BF21" s="233"/>
      <c r="BG21" s="233"/>
      <c r="BH21" s="233"/>
      <c r="BI21" s="233"/>
      <c r="BJ21" s="233"/>
      <c r="BK21" s="233"/>
      <c r="BL21" s="233"/>
      <c r="BM21" s="233"/>
      <c r="BN21" s="233"/>
      <c r="BO21" s="233"/>
      <c r="BP21" s="233"/>
      <c r="BQ21" s="238">
        <v>15</v>
      </c>
      <c r="BR21" s="239"/>
      <c r="BS21" s="1029"/>
      <c r="BT21" s="1030"/>
      <c r="BU21" s="1030"/>
      <c r="BV21" s="1030"/>
      <c r="BW21" s="1030"/>
      <c r="BX21" s="1030"/>
      <c r="BY21" s="1030"/>
      <c r="BZ21" s="1030"/>
      <c r="CA21" s="1030"/>
      <c r="CB21" s="1030"/>
      <c r="CC21" s="1030"/>
      <c r="CD21" s="1030"/>
      <c r="CE21" s="1030"/>
      <c r="CF21" s="1030"/>
      <c r="CG21" s="1051"/>
      <c r="CH21" s="1026"/>
      <c r="CI21" s="1027"/>
      <c r="CJ21" s="1027"/>
      <c r="CK21" s="1027"/>
      <c r="CL21" s="1028"/>
      <c r="CM21" s="1026"/>
      <c r="CN21" s="1027"/>
      <c r="CO21" s="1027"/>
      <c r="CP21" s="1027"/>
      <c r="CQ21" s="1028"/>
      <c r="CR21" s="1026"/>
      <c r="CS21" s="1027"/>
      <c r="CT21" s="1027"/>
      <c r="CU21" s="1027"/>
      <c r="CV21" s="1028"/>
      <c r="CW21" s="1026"/>
      <c r="CX21" s="1027"/>
      <c r="CY21" s="1027"/>
      <c r="CZ21" s="1027"/>
      <c r="DA21" s="1028"/>
      <c r="DB21" s="1026"/>
      <c r="DC21" s="1027"/>
      <c r="DD21" s="1027"/>
      <c r="DE21" s="1027"/>
      <c r="DF21" s="1028"/>
      <c r="DG21" s="1026"/>
      <c r="DH21" s="1027"/>
      <c r="DI21" s="1027"/>
      <c r="DJ21" s="1027"/>
      <c r="DK21" s="1028"/>
      <c r="DL21" s="1026"/>
      <c r="DM21" s="1027"/>
      <c r="DN21" s="1027"/>
      <c r="DO21" s="1027"/>
      <c r="DP21" s="1028"/>
      <c r="DQ21" s="1026"/>
      <c r="DR21" s="1027"/>
      <c r="DS21" s="1027"/>
      <c r="DT21" s="1027"/>
      <c r="DU21" s="1028"/>
      <c r="DV21" s="1029"/>
      <c r="DW21" s="1030"/>
      <c r="DX21" s="1030"/>
      <c r="DY21" s="1030"/>
      <c r="DZ21" s="1031"/>
      <c r="EA21" s="234"/>
    </row>
    <row r="22" spans="1:131" s="235" customFormat="1" ht="26.25" customHeight="1" x14ac:dyDescent="0.15">
      <c r="A22" s="238">
        <v>16</v>
      </c>
      <c r="B22" s="1067"/>
      <c r="C22" s="1068"/>
      <c r="D22" s="1068"/>
      <c r="E22" s="1068"/>
      <c r="F22" s="1068"/>
      <c r="G22" s="1068"/>
      <c r="H22" s="1068"/>
      <c r="I22" s="1068"/>
      <c r="J22" s="1068"/>
      <c r="K22" s="1068"/>
      <c r="L22" s="1068"/>
      <c r="M22" s="1068"/>
      <c r="N22" s="1068"/>
      <c r="O22" s="1068"/>
      <c r="P22" s="1069"/>
      <c r="Q22" s="1110"/>
      <c r="R22" s="1111"/>
      <c r="S22" s="1111"/>
      <c r="T22" s="1111"/>
      <c r="U22" s="1111"/>
      <c r="V22" s="1111"/>
      <c r="W22" s="1111"/>
      <c r="X22" s="1111"/>
      <c r="Y22" s="1111"/>
      <c r="Z22" s="1111"/>
      <c r="AA22" s="1111"/>
      <c r="AB22" s="1111"/>
      <c r="AC22" s="1111"/>
      <c r="AD22" s="1111"/>
      <c r="AE22" s="1112"/>
      <c r="AF22" s="1072"/>
      <c r="AG22" s="1073"/>
      <c r="AH22" s="1073"/>
      <c r="AI22" s="1073"/>
      <c r="AJ22" s="1074"/>
      <c r="AK22" s="1113"/>
      <c r="AL22" s="1114"/>
      <c r="AM22" s="1114"/>
      <c r="AN22" s="1114"/>
      <c r="AO22" s="1114"/>
      <c r="AP22" s="1114"/>
      <c r="AQ22" s="1114"/>
      <c r="AR22" s="1114"/>
      <c r="AS22" s="1114"/>
      <c r="AT22" s="1114"/>
      <c r="AU22" s="1115"/>
      <c r="AV22" s="1115"/>
      <c r="AW22" s="1115"/>
      <c r="AX22" s="1115"/>
      <c r="AY22" s="1116"/>
      <c r="AZ22" s="1065" t="s">
        <v>375</v>
      </c>
      <c r="BA22" s="1065"/>
      <c r="BB22" s="1065"/>
      <c r="BC22" s="1065"/>
      <c r="BD22" s="1066"/>
      <c r="BE22" s="233"/>
      <c r="BF22" s="233"/>
      <c r="BG22" s="233"/>
      <c r="BH22" s="233"/>
      <c r="BI22" s="233"/>
      <c r="BJ22" s="233"/>
      <c r="BK22" s="233"/>
      <c r="BL22" s="233"/>
      <c r="BM22" s="233"/>
      <c r="BN22" s="233"/>
      <c r="BO22" s="233"/>
      <c r="BP22" s="233"/>
      <c r="BQ22" s="238">
        <v>16</v>
      </c>
      <c r="BR22" s="239"/>
      <c r="BS22" s="1029"/>
      <c r="BT22" s="1030"/>
      <c r="BU22" s="1030"/>
      <c r="BV22" s="1030"/>
      <c r="BW22" s="1030"/>
      <c r="BX22" s="1030"/>
      <c r="BY22" s="1030"/>
      <c r="BZ22" s="1030"/>
      <c r="CA22" s="1030"/>
      <c r="CB22" s="1030"/>
      <c r="CC22" s="1030"/>
      <c r="CD22" s="1030"/>
      <c r="CE22" s="1030"/>
      <c r="CF22" s="1030"/>
      <c r="CG22" s="1051"/>
      <c r="CH22" s="1026"/>
      <c r="CI22" s="1027"/>
      <c r="CJ22" s="1027"/>
      <c r="CK22" s="1027"/>
      <c r="CL22" s="1028"/>
      <c r="CM22" s="1026"/>
      <c r="CN22" s="1027"/>
      <c r="CO22" s="1027"/>
      <c r="CP22" s="1027"/>
      <c r="CQ22" s="1028"/>
      <c r="CR22" s="1026"/>
      <c r="CS22" s="1027"/>
      <c r="CT22" s="1027"/>
      <c r="CU22" s="1027"/>
      <c r="CV22" s="1028"/>
      <c r="CW22" s="1026"/>
      <c r="CX22" s="1027"/>
      <c r="CY22" s="1027"/>
      <c r="CZ22" s="1027"/>
      <c r="DA22" s="1028"/>
      <c r="DB22" s="1026"/>
      <c r="DC22" s="1027"/>
      <c r="DD22" s="1027"/>
      <c r="DE22" s="1027"/>
      <c r="DF22" s="1028"/>
      <c r="DG22" s="1026"/>
      <c r="DH22" s="1027"/>
      <c r="DI22" s="1027"/>
      <c r="DJ22" s="1027"/>
      <c r="DK22" s="1028"/>
      <c r="DL22" s="1026"/>
      <c r="DM22" s="1027"/>
      <c r="DN22" s="1027"/>
      <c r="DO22" s="1027"/>
      <c r="DP22" s="1028"/>
      <c r="DQ22" s="1026"/>
      <c r="DR22" s="1027"/>
      <c r="DS22" s="1027"/>
      <c r="DT22" s="1027"/>
      <c r="DU22" s="1028"/>
      <c r="DV22" s="1029"/>
      <c r="DW22" s="1030"/>
      <c r="DX22" s="1030"/>
      <c r="DY22" s="1030"/>
      <c r="DZ22" s="1031"/>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4"/>
      <c r="R23" s="1098"/>
      <c r="S23" s="1098"/>
      <c r="T23" s="1098"/>
      <c r="U23" s="1098"/>
      <c r="V23" s="1098"/>
      <c r="W23" s="1098"/>
      <c r="X23" s="1098"/>
      <c r="Y23" s="1098"/>
      <c r="Z23" s="1098"/>
      <c r="AA23" s="1098"/>
      <c r="AB23" s="1098"/>
      <c r="AC23" s="1098"/>
      <c r="AD23" s="1098"/>
      <c r="AE23" s="1105"/>
      <c r="AF23" s="1106">
        <v>1183</v>
      </c>
      <c r="AG23" s="1098"/>
      <c r="AH23" s="1098"/>
      <c r="AI23" s="1098"/>
      <c r="AJ23" s="1107"/>
      <c r="AK23" s="1108"/>
      <c r="AL23" s="1109"/>
      <c r="AM23" s="1109"/>
      <c r="AN23" s="1109"/>
      <c r="AO23" s="1109"/>
      <c r="AP23" s="1098"/>
      <c r="AQ23" s="1098"/>
      <c r="AR23" s="1098"/>
      <c r="AS23" s="1098"/>
      <c r="AT23" s="1098"/>
      <c r="AU23" s="1099"/>
      <c r="AV23" s="1099"/>
      <c r="AW23" s="1099"/>
      <c r="AX23" s="1099"/>
      <c r="AY23" s="1100"/>
      <c r="AZ23" s="1101" t="s">
        <v>122</v>
      </c>
      <c r="BA23" s="1102"/>
      <c r="BB23" s="1102"/>
      <c r="BC23" s="1102"/>
      <c r="BD23" s="1103"/>
      <c r="BE23" s="233"/>
      <c r="BF23" s="233"/>
      <c r="BG23" s="233"/>
      <c r="BH23" s="233"/>
      <c r="BI23" s="233"/>
      <c r="BJ23" s="233"/>
      <c r="BK23" s="233"/>
      <c r="BL23" s="233"/>
      <c r="BM23" s="233"/>
      <c r="BN23" s="233"/>
      <c r="BO23" s="233"/>
      <c r="BP23" s="233"/>
      <c r="BQ23" s="238">
        <v>17</v>
      </c>
      <c r="BR23" s="239"/>
      <c r="BS23" s="1029"/>
      <c r="BT23" s="1030"/>
      <c r="BU23" s="1030"/>
      <c r="BV23" s="1030"/>
      <c r="BW23" s="1030"/>
      <c r="BX23" s="1030"/>
      <c r="BY23" s="1030"/>
      <c r="BZ23" s="1030"/>
      <c r="CA23" s="1030"/>
      <c r="CB23" s="1030"/>
      <c r="CC23" s="1030"/>
      <c r="CD23" s="1030"/>
      <c r="CE23" s="1030"/>
      <c r="CF23" s="1030"/>
      <c r="CG23" s="1051"/>
      <c r="CH23" s="1026"/>
      <c r="CI23" s="1027"/>
      <c r="CJ23" s="1027"/>
      <c r="CK23" s="1027"/>
      <c r="CL23" s="1028"/>
      <c r="CM23" s="1026"/>
      <c r="CN23" s="1027"/>
      <c r="CO23" s="1027"/>
      <c r="CP23" s="1027"/>
      <c r="CQ23" s="1028"/>
      <c r="CR23" s="1026"/>
      <c r="CS23" s="1027"/>
      <c r="CT23" s="1027"/>
      <c r="CU23" s="1027"/>
      <c r="CV23" s="1028"/>
      <c r="CW23" s="1026"/>
      <c r="CX23" s="1027"/>
      <c r="CY23" s="1027"/>
      <c r="CZ23" s="1027"/>
      <c r="DA23" s="1028"/>
      <c r="DB23" s="1026"/>
      <c r="DC23" s="1027"/>
      <c r="DD23" s="1027"/>
      <c r="DE23" s="1027"/>
      <c r="DF23" s="1028"/>
      <c r="DG23" s="1026"/>
      <c r="DH23" s="1027"/>
      <c r="DI23" s="1027"/>
      <c r="DJ23" s="1027"/>
      <c r="DK23" s="1028"/>
      <c r="DL23" s="1026"/>
      <c r="DM23" s="1027"/>
      <c r="DN23" s="1027"/>
      <c r="DO23" s="1027"/>
      <c r="DP23" s="1028"/>
      <c r="DQ23" s="1026"/>
      <c r="DR23" s="1027"/>
      <c r="DS23" s="1027"/>
      <c r="DT23" s="1027"/>
      <c r="DU23" s="1028"/>
      <c r="DV23" s="1029"/>
      <c r="DW23" s="1030"/>
      <c r="DX23" s="1030"/>
      <c r="DY23" s="1030"/>
      <c r="DZ23" s="1031"/>
      <c r="EA23" s="234"/>
    </row>
    <row r="24" spans="1:131" s="235" customFormat="1" ht="26.25" customHeight="1" x14ac:dyDescent="0.15">
      <c r="A24" s="1097" t="s">
        <v>378</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232"/>
      <c r="BA24" s="232"/>
      <c r="BB24" s="232"/>
      <c r="BC24" s="232"/>
      <c r="BD24" s="232"/>
      <c r="BE24" s="233"/>
      <c r="BF24" s="233"/>
      <c r="BG24" s="233"/>
      <c r="BH24" s="233"/>
      <c r="BI24" s="233"/>
      <c r="BJ24" s="233"/>
      <c r="BK24" s="233"/>
      <c r="BL24" s="233"/>
      <c r="BM24" s="233"/>
      <c r="BN24" s="233"/>
      <c r="BO24" s="233"/>
      <c r="BP24" s="233"/>
      <c r="BQ24" s="238">
        <v>18</v>
      </c>
      <c r="BR24" s="239"/>
      <c r="BS24" s="1029"/>
      <c r="BT24" s="1030"/>
      <c r="BU24" s="1030"/>
      <c r="BV24" s="1030"/>
      <c r="BW24" s="1030"/>
      <c r="BX24" s="1030"/>
      <c r="BY24" s="1030"/>
      <c r="BZ24" s="1030"/>
      <c r="CA24" s="1030"/>
      <c r="CB24" s="1030"/>
      <c r="CC24" s="1030"/>
      <c r="CD24" s="1030"/>
      <c r="CE24" s="1030"/>
      <c r="CF24" s="1030"/>
      <c r="CG24" s="1051"/>
      <c r="CH24" s="1026"/>
      <c r="CI24" s="1027"/>
      <c r="CJ24" s="1027"/>
      <c r="CK24" s="1027"/>
      <c r="CL24" s="1028"/>
      <c r="CM24" s="1026"/>
      <c r="CN24" s="1027"/>
      <c r="CO24" s="1027"/>
      <c r="CP24" s="1027"/>
      <c r="CQ24" s="1028"/>
      <c r="CR24" s="1026"/>
      <c r="CS24" s="1027"/>
      <c r="CT24" s="1027"/>
      <c r="CU24" s="1027"/>
      <c r="CV24" s="1028"/>
      <c r="CW24" s="1026"/>
      <c r="CX24" s="1027"/>
      <c r="CY24" s="1027"/>
      <c r="CZ24" s="1027"/>
      <c r="DA24" s="1028"/>
      <c r="DB24" s="1026"/>
      <c r="DC24" s="1027"/>
      <c r="DD24" s="1027"/>
      <c r="DE24" s="1027"/>
      <c r="DF24" s="1028"/>
      <c r="DG24" s="1026"/>
      <c r="DH24" s="1027"/>
      <c r="DI24" s="1027"/>
      <c r="DJ24" s="1027"/>
      <c r="DK24" s="1028"/>
      <c r="DL24" s="1026"/>
      <c r="DM24" s="1027"/>
      <c r="DN24" s="1027"/>
      <c r="DO24" s="1027"/>
      <c r="DP24" s="1028"/>
      <c r="DQ24" s="1026"/>
      <c r="DR24" s="1027"/>
      <c r="DS24" s="1027"/>
      <c r="DT24" s="1027"/>
      <c r="DU24" s="1028"/>
      <c r="DV24" s="1029"/>
      <c r="DW24" s="1030"/>
      <c r="DX24" s="1030"/>
      <c r="DY24" s="1030"/>
      <c r="DZ24" s="1031"/>
      <c r="EA24" s="234"/>
    </row>
    <row r="25" spans="1:131" ht="26.25" customHeight="1" thickBot="1" x14ac:dyDescent="0.2">
      <c r="A25" s="1096" t="s">
        <v>379</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32"/>
      <c r="BK25" s="232"/>
      <c r="BL25" s="232"/>
      <c r="BM25" s="232"/>
      <c r="BN25" s="232"/>
      <c r="BO25" s="241"/>
      <c r="BP25" s="241"/>
      <c r="BQ25" s="238">
        <v>19</v>
      </c>
      <c r="BR25" s="239"/>
      <c r="BS25" s="1029"/>
      <c r="BT25" s="1030"/>
      <c r="BU25" s="1030"/>
      <c r="BV25" s="1030"/>
      <c r="BW25" s="1030"/>
      <c r="BX25" s="1030"/>
      <c r="BY25" s="1030"/>
      <c r="BZ25" s="1030"/>
      <c r="CA25" s="1030"/>
      <c r="CB25" s="1030"/>
      <c r="CC25" s="1030"/>
      <c r="CD25" s="1030"/>
      <c r="CE25" s="1030"/>
      <c r="CF25" s="1030"/>
      <c r="CG25" s="1051"/>
      <c r="CH25" s="1026"/>
      <c r="CI25" s="1027"/>
      <c r="CJ25" s="1027"/>
      <c r="CK25" s="1027"/>
      <c r="CL25" s="1028"/>
      <c r="CM25" s="1026"/>
      <c r="CN25" s="1027"/>
      <c r="CO25" s="1027"/>
      <c r="CP25" s="1027"/>
      <c r="CQ25" s="1028"/>
      <c r="CR25" s="1026"/>
      <c r="CS25" s="1027"/>
      <c r="CT25" s="1027"/>
      <c r="CU25" s="1027"/>
      <c r="CV25" s="1028"/>
      <c r="CW25" s="1026"/>
      <c r="CX25" s="1027"/>
      <c r="CY25" s="1027"/>
      <c r="CZ25" s="1027"/>
      <c r="DA25" s="1028"/>
      <c r="DB25" s="1026"/>
      <c r="DC25" s="1027"/>
      <c r="DD25" s="1027"/>
      <c r="DE25" s="1027"/>
      <c r="DF25" s="1028"/>
      <c r="DG25" s="1026"/>
      <c r="DH25" s="1027"/>
      <c r="DI25" s="1027"/>
      <c r="DJ25" s="1027"/>
      <c r="DK25" s="1028"/>
      <c r="DL25" s="1026"/>
      <c r="DM25" s="1027"/>
      <c r="DN25" s="1027"/>
      <c r="DO25" s="1027"/>
      <c r="DP25" s="1028"/>
      <c r="DQ25" s="1026"/>
      <c r="DR25" s="1027"/>
      <c r="DS25" s="1027"/>
      <c r="DT25" s="1027"/>
      <c r="DU25" s="1028"/>
      <c r="DV25" s="1029"/>
      <c r="DW25" s="1030"/>
      <c r="DX25" s="1030"/>
      <c r="DY25" s="1030"/>
      <c r="DZ25" s="1031"/>
      <c r="EA25" s="230"/>
    </row>
    <row r="26" spans="1:131" ht="26.25" customHeight="1" x14ac:dyDescent="0.15">
      <c r="A26" s="1032" t="s">
        <v>357</v>
      </c>
      <c r="B26" s="1033"/>
      <c r="C26" s="1033"/>
      <c r="D26" s="1033"/>
      <c r="E26" s="1033"/>
      <c r="F26" s="1033"/>
      <c r="G26" s="1033"/>
      <c r="H26" s="1033"/>
      <c r="I26" s="1033"/>
      <c r="J26" s="1033"/>
      <c r="K26" s="1033"/>
      <c r="L26" s="1033"/>
      <c r="M26" s="1033"/>
      <c r="N26" s="1033"/>
      <c r="O26" s="1033"/>
      <c r="P26" s="1034"/>
      <c r="Q26" s="1038" t="s">
        <v>380</v>
      </c>
      <c r="R26" s="1039"/>
      <c r="S26" s="1039"/>
      <c r="T26" s="1039"/>
      <c r="U26" s="1040"/>
      <c r="V26" s="1038" t="s">
        <v>381</v>
      </c>
      <c r="W26" s="1039"/>
      <c r="X26" s="1039"/>
      <c r="Y26" s="1039"/>
      <c r="Z26" s="1040"/>
      <c r="AA26" s="1038" t="s">
        <v>382</v>
      </c>
      <c r="AB26" s="1039"/>
      <c r="AC26" s="1039"/>
      <c r="AD26" s="1039"/>
      <c r="AE26" s="1039"/>
      <c r="AF26" s="1092" t="s">
        <v>383</v>
      </c>
      <c r="AG26" s="1045"/>
      <c r="AH26" s="1045"/>
      <c r="AI26" s="1045"/>
      <c r="AJ26" s="1093"/>
      <c r="AK26" s="1039" t="s">
        <v>384</v>
      </c>
      <c r="AL26" s="1039"/>
      <c r="AM26" s="1039"/>
      <c r="AN26" s="1039"/>
      <c r="AO26" s="1040"/>
      <c r="AP26" s="1038" t="s">
        <v>385</v>
      </c>
      <c r="AQ26" s="1039"/>
      <c r="AR26" s="1039"/>
      <c r="AS26" s="1039"/>
      <c r="AT26" s="1040"/>
      <c r="AU26" s="1038" t="s">
        <v>386</v>
      </c>
      <c r="AV26" s="1039"/>
      <c r="AW26" s="1039"/>
      <c r="AX26" s="1039"/>
      <c r="AY26" s="1040"/>
      <c r="AZ26" s="1038" t="s">
        <v>387</v>
      </c>
      <c r="BA26" s="1039"/>
      <c r="BB26" s="1039"/>
      <c r="BC26" s="1039"/>
      <c r="BD26" s="1040"/>
      <c r="BE26" s="1038" t="s">
        <v>364</v>
      </c>
      <c r="BF26" s="1039"/>
      <c r="BG26" s="1039"/>
      <c r="BH26" s="1039"/>
      <c r="BI26" s="1052"/>
      <c r="BJ26" s="232"/>
      <c r="BK26" s="232"/>
      <c r="BL26" s="232"/>
      <c r="BM26" s="232"/>
      <c r="BN26" s="232"/>
      <c r="BO26" s="241"/>
      <c r="BP26" s="241"/>
      <c r="BQ26" s="238">
        <v>20</v>
      </c>
      <c r="BR26" s="239"/>
      <c r="BS26" s="1029"/>
      <c r="BT26" s="1030"/>
      <c r="BU26" s="1030"/>
      <c r="BV26" s="1030"/>
      <c r="BW26" s="1030"/>
      <c r="BX26" s="1030"/>
      <c r="BY26" s="1030"/>
      <c r="BZ26" s="1030"/>
      <c r="CA26" s="1030"/>
      <c r="CB26" s="1030"/>
      <c r="CC26" s="1030"/>
      <c r="CD26" s="1030"/>
      <c r="CE26" s="1030"/>
      <c r="CF26" s="1030"/>
      <c r="CG26" s="1051"/>
      <c r="CH26" s="1026"/>
      <c r="CI26" s="1027"/>
      <c r="CJ26" s="1027"/>
      <c r="CK26" s="1027"/>
      <c r="CL26" s="1028"/>
      <c r="CM26" s="1026"/>
      <c r="CN26" s="1027"/>
      <c r="CO26" s="1027"/>
      <c r="CP26" s="1027"/>
      <c r="CQ26" s="1028"/>
      <c r="CR26" s="1026"/>
      <c r="CS26" s="1027"/>
      <c r="CT26" s="1027"/>
      <c r="CU26" s="1027"/>
      <c r="CV26" s="1028"/>
      <c r="CW26" s="1026"/>
      <c r="CX26" s="1027"/>
      <c r="CY26" s="1027"/>
      <c r="CZ26" s="1027"/>
      <c r="DA26" s="1028"/>
      <c r="DB26" s="1026"/>
      <c r="DC26" s="1027"/>
      <c r="DD26" s="1027"/>
      <c r="DE26" s="1027"/>
      <c r="DF26" s="1028"/>
      <c r="DG26" s="1026"/>
      <c r="DH26" s="1027"/>
      <c r="DI26" s="1027"/>
      <c r="DJ26" s="1027"/>
      <c r="DK26" s="1028"/>
      <c r="DL26" s="1026"/>
      <c r="DM26" s="1027"/>
      <c r="DN26" s="1027"/>
      <c r="DO26" s="1027"/>
      <c r="DP26" s="1028"/>
      <c r="DQ26" s="1026"/>
      <c r="DR26" s="1027"/>
      <c r="DS26" s="1027"/>
      <c r="DT26" s="1027"/>
      <c r="DU26" s="1028"/>
      <c r="DV26" s="1029"/>
      <c r="DW26" s="1030"/>
      <c r="DX26" s="1030"/>
      <c r="DY26" s="1030"/>
      <c r="DZ26" s="1031"/>
      <c r="EA26" s="230"/>
    </row>
    <row r="27" spans="1:131" ht="26.25" customHeight="1" thickBot="1" x14ac:dyDescent="0.2">
      <c r="A27" s="1035"/>
      <c r="B27" s="1036"/>
      <c r="C27" s="1036"/>
      <c r="D27" s="1036"/>
      <c r="E27" s="1036"/>
      <c r="F27" s="1036"/>
      <c r="G27" s="1036"/>
      <c r="H27" s="1036"/>
      <c r="I27" s="1036"/>
      <c r="J27" s="1036"/>
      <c r="K27" s="1036"/>
      <c r="L27" s="1036"/>
      <c r="M27" s="1036"/>
      <c r="N27" s="1036"/>
      <c r="O27" s="1036"/>
      <c r="P27" s="1037"/>
      <c r="Q27" s="1041"/>
      <c r="R27" s="1042"/>
      <c r="S27" s="1042"/>
      <c r="T27" s="1042"/>
      <c r="U27" s="1043"/>
      <c r="V27" s="1041"/>
      <c r="W27" s="1042"/>
      <c r="X27" s="1042"/>
      <c r="Y27" s="1042"/>
      <c r="Z27" s="1043"/>
      <c r="AA27" s="1041"/>
      <c r="AB27" s="1042"/>
      <c r="AC27" s="1042"/>
      <c r="AD27" s="1042"/>
      <c r="AE27" s="1042"/>
      <c r="AF27" s="1094"/>
      <c r="AG27" s="1048"/>
      <c r="AH27" s="1048"/>
      <c r="AI27" s="1048"/>
      <c r="AJ27" s="1095"/>
      <c r="AK27" s="1042"/>
      <c r="AL27" s="1042"/>
      <c r="AM27" s="1042"/>
      <c r="AN27" s="1042"/>
      <c r="AO27" s="1043"/>
      <c r="AP27" s="1041"/>
      <c r="AQ27" s="1042"/>
      <c r="AR27" s="1042"/>
      <c r="AS27" s="1042"/>
      <c r="AT27" s="1043"/>
      <c r="AU27" s="1041"/>
      <c r="AV27" s="1042"/>
      <c r="AW27" s="1042"/>
      <c r="AX27" s="1042"/>
      <c r="AY27" s="1043"/>
      <c r="AZ27" s="1041"/>
      <c r="BA27" s="1042"/>
      <c r="BB27" s="1042"/>
      <c r="BC27" s="1042"/>
      <c r="BD27" s="1043"/>
      <c r="BE27" s="1041"/>
      <c r="BF27" s="1042"/>
      <c r="BG27" s="1042"/>
      <c r="BH27" s="1042"/>
      <c r="BI27" s="1053"/>
      <c r="BJ27" s="232"/>
      <c r="BK27" s="232"/>
      <c r="BL27" s="232"/>
      <c r="BM27" s="232"/>
      <c r="BN27" s="232"/>
      <c r="BO27" s="241"/>
      <c r="BP27" s="241"/>
      <c r="BQ27" s="238">
        <v>21</v>
      </c>
      <c r="BR27" s="239"/>
      <c r="BS27" s="1029"/>
      <c r="BT27" s="1030"/>
      <c r="BU27" s="1030"/>
      <c r="BV27" s="1030"/>
      <c r="BW27" s="1030"/>
      <c r="BX27" s="1030"/>
      <c r="BY27" s="1030"/>
      <c r="BZ27" s="1030"/>
      <c r="CA27" s="1030"/>
      <c r="CB27" s="1030"/>
      <c r="CC27" s="1030"/>
      <c r="CD27" s="1030"/>
      <c r="CE27" s="1030"/>
      <c r="CF27" s="1030"/>
      <c r="CG27" s="1051"/>
      <c r="CH27" s="1026"/>
      <c r="CI27" s="1027"/>
      <c r="CJ27" s="1027"/>
      <c r="CK27" s="1027"/>
      <c r="CL27" s="1028"/>
      <c r="CM27" s="1026"/>
      <c r="CN27" s="1027"/>
      <c r="CO27" s="1027"/>
      <c r="CP27" s="1027"/>
      <c r="CQ27" s="1028"/>
      <c r="CR27" s="1026"/>
      <c r="CS27" s="1027"/>
      <c r="CT27" s="1027"/>
      <c r="CU27" s="1027"/>
      <c r="CV27" s="1028"/>
      <c r="CW27" s="1026"/>
      <c r="CX27" s="1027"/>
      <c r="CY27" s="1027"/>
      <c r="CZ27" s="1027"/>
      <c r="DA27" s="1028"/>
      <c r="DB27" s="1026"/>
      <c r="DC27" s="1027"/>
      <c r="DD27" s="1027"/>
      <c r="DE27" s="1027"/>
      <c r="DF27" s="1028"/>
      <c r="DG27" s="1026"/>
      <c r="DH27" s="1027"/>
      <c r="DI27" s="1027"/>
      <c r="DJ27" s="1027"/>
      <c r="DK27" s="1028"/>
      <c r="DL27" s="1026"/>
      <c r="DM27" s="1027"/>
      <c r="DN27" s="1027"/>
      <c r="DO27" s="1027"/>
      <c r="DP27" s="1028"/>
      <c r="DQ27" s="1026"/>
      <c r="DR27" s="1027"/>
      <c r="DS27" s="1027"/>
      <c r="DT27" s="1027"/>
      <c r="DU27" s="1028"/>
      <c r="DV27" s="1029"/>
      <c r="DW27" s="1030"/>
      <c r="DX27" s="1030"/>
      <c r="DY27" s="1030"/>
      <c r="DZ27" s="1031"/>
      <c r="EA27" s="230"/>
    </row>
    <row r="28" spans="1:131" ht="26.25" customHeight="1" thickTop="1" x14ac:dyDescent="0.15">
      <c r="A28" s="242">
        <v>1</v>
      </c>
      <c r="B28" s="1084" t="s">
        <v>388</v>
      </c>
      <c r="C28" s="1085"/>
      <c r="D28" s="1085"/>
      <c r="E28" s="1085"/>
      <c r="F28" s="1085"/>
      <c r="G28" s="1085"/>
      <c r="H28" s="1085"/>
      <c r="I28" s="1085"/>
      <c r="J28" s="1085"/>
      <c r="K28" s="1085"/>
      <c r="L28" s="1085"/>
      <c r="M28" s="1085"/>
      <c r="N28" s="1085"/>
      <c r="O28" s="1085"/>
      <c r="P28" s="1086"/>
      <c r="Q28" s="1087">
        <v>3655</v>
      </c>
      <c r="R28" s="1088"/>
      <c r="S28" s="1088"/>
      <c r="T28" s="1088"/>
      <c r="U28" s="1088"/>
      <c r="V28" s="1088">
        <v>3632</v>
      </c>
      <c r="W28" s="1088"/>
      <c r="X28" s="1088"/>
      <c r="Y28" s="1088"/>
      <c r="Z28" s="1088"/>
      <c r="AA28" s="1088">
        <v>23</v>
      </c>
      <c r="AB28" s="1088"/>
      <c r="AC28" s="1088"/>
      <c r="AD28" s="1088"/>
      <c r="AE28" s="1089"/>
      <c r="AF28" s="1090">
        <v>23</v>
      </c>
      <c r="AG28" s="1088"/>
      <c r="AH28" s="1088"/>
      <c r="AI28" s="1088"/>
      <c r="AJ28" s="1091"/>
      <c r="AK28" s="1079">
        <v>157</v>
      </c>
      <c r="AL28" s="1080"/>
      <c r="AM28" s="1080"/>
      <c r="AN28" s="1080"/>
      <c r="AO28" s="1080"/>
      <c r="AP28" s="1080" t="s">
        <v>549</v>
      </c>
      <c r="AQ28" s="1080"/>
      <c r="AR28" s="1080"/>
      <c r="AS28" s="1080"/>
      <c r="AT28" s="1080"/>
      <c r="AU28" s="1080" t="s">
        <v>549</v>
      </c>
      <c r="AV28" s="1080"/>
      <c r="AW28" s="1080"/>
      <c r="AX28" s="1080"/>
      <c r="AY28" s="1080"/>
      <c r="AZ28" s="1081" t="s">
        <v>549</v>
      </c>
      <c r="BA28" s="1081"/>
      <c r="BB28" s="1081"/>
      <c r="BC28" s="1081"/>
      <c r="BD28" s="1081"/>
      <c r="BE28" s="1082"/>
      <c r="BF28" s="1082"/>
      <c r="BG28" s="1082"/>
      <c r="BH28" s="1082"/>
      <c r="BI28" s="1083"/>
      <c r="BJ28" s="232"/>
      <c r="BK28" s="232"/>
      <c r="BL28" s="232"/>
      <c r="BM28" s="232"/>
      <c r="BN28" s="232"/>
      <c r="BO28" s="241"/>
      <c r="BP28" s="241"/>
      <c r="BQ28" s="238">
        <v>22</v>
      </c>
      <c r="BR28" s="239"/>
      <c r="BS28" s="1029"/>
      <c r="BT28" s="1030"/>
      <c r="BU28" s="1030"/>
      <c r="BV28" s="1030"/>
      <c r="BW28" s="1030"/>
      <c r="BX28" s="1030"/>
      <c r="BY28" s="1030"/>
      <c r="BZ28" s="1030"/>
      <c r="CA28" s="1030"/>
      <c r="CB28" s="1030"/>
      <c r="CC28" s="1030"/>
      <c r="CD28" s="1030"/>
      <c r="CE28" s="1030"/>
      <c r="CF28" s="1030"/>
      <c r="CG28" s="1051"/>
      <c r="CH28" s="1026"/>
      <c r="CI28" s="1027"/>
      <c r="CJ28" s="1027"/>
      <c r="CK28" s="1027"/>
      <c r="CL28" s="1028"/>
      <c r="CM28" s="1026"/>
      <c r="CN28" s="1027"/>
      <c r="CO28" s="1027"/>
      <c r="CP28" s="1027"/>
      <c r="CQ28" s="1028"/>
      <c r="CR28" s="1026"/>
      <c r="CS28" s="1027"/>
      <c r="CT28" s="1027"/>
      <c r="CU28" s="1027"/>
      <c r="CV28" s="1028"/>
      <c r="CW28" s="1026"/>
      <c r="CX28" s="1027"/>
      <c r="CY28" s="1027"/>
      <c r="CZ28" s="1027"/>
      <c r="DA28" s="1028"/>
      <c r="DB28" s="1026"/>
      <c r="DC28" s="1027"/>
      <c r="DD28" s="1027"/>
      <c r="DE28" s="1027"/>
      <c r="DF28" s="1028"/>
      <c r="DG28" s="1026"/>
      <c r="DH28" s="1027"/>
      <c r="DI28" s="1027"/>
      <c r="DJ28" s="1027"/>
      <c r="DK28" s="1028"/>
      <c r="DL28" s="1026"/>
      <c r="DM28" s="1027"/>
      <c r="DN28" s="1027"/>
      <c r="DO28" s="1027"/>
      <c r="DP28" s="1028"/>
      <c r="DQ28" s="1026"/>
      <c r="DR28" s="1027"/>
      <c r="DS28" s="1027"/>
      <c r="DT28" s="1027"/>
      <c r="DU28" s="1028"/>
      <c r="DV28" s="1029"/>
      <c r="DW28" s="1030"/>
      <c r="DX28" s="1030"/>
      <c r="DY28" s="1030"/>
      <c r="DZ28" s="1031"/>
      <c r="EA28" s="230"/>
    </row>
    <row r="29" spans="1:131" ht="26.25" customHeight="1" x14ac:dyDescent="0.15">
      <c r="A29" s="242">
        <v>2</v>
      </c>
      <c r="B29" s="1067" t="s">
        <v>389</v>
      </c>
      <c r="C29" s="1068"/>
      <c r="D29" s="1068"/>
      <c r="E29" s="1068"/>
      <c r="F29" s="1068"/>
      <c r="G29" s="1068"/>
      <c r="H29" s="1068"/>
      <c r="I29" s="1068"/>
      <c r="J29" s="1068"/>
      <c r="K29" s="1068"/>
      <c r="L29" s="1068"/>
      <c r="M29" s="1068"/>
      <c r="N29" s="1068"/>
      <c r="O29" s="1068"/>
      <c r="P29" s="1069"/>
      <c r="Q29" s="1075">
        <v>3850</v>
      </c>
      <c r="R29" s="1076"/>
      <c r="S29" s="1076"/>
      <c r="T29" s="1076"/>
      <c r="U29" s="1076"/>
      <c r="V29" s="1076">
        <v>3739</v>
      </c>
      <c r="W29" s="1076"/>
      <c r="X29" s="1076"/>
      <c r="Y29" s="1076"/>
      <c r="Z29" s="1076"/>
      <c r="AA29" s="1076">
        <v>111</v>
      </c>
      <c r="AB29" s="1076"/>
      <c r="AC29" s="1076"/>
      <c r="AD29" s="1076"/>
      <c r="AE29" s="1077"/>
      <c r="AF29" s="1072">
        <v>111</v>
      </c>
      <c r="AG29" s="1073"/>
      <c r="AH29" s="1073"/>
      <c r="AI29" s="1073"/>
      <c r="AJ29" s="1074"/>
      <c r="AK29" s="1016">
        <v>564</v>
      </c>
      <c r="AL29" s="1007"/>
      <c r="AM29" s="1007"/>
      <c r="AN29" s="1007"/>
      <c r="AO29" s="1007"/>
      <c r="AP29" s="1007" t="s">
        <v>549</v>
      </c>
      <c r="AQ29" s="1007"/>
      <c r="AR29" s="1007"/>
      <c r="AS29" s="1007"/>
      <c r="AT29" s="1007"/>
      <c r="AU29" s="1007" t="s">
        <v>549</v>
      </c>
      <c r="AV29" s="1007"/>
      <c r="AW29" s="1007"/>
      <c r="AX29" s="1007"/>
      <c r="AY29" s="1007"/>
      <c r="AZ29" s="1078" t="s">
        <v>549</v>
      </c>
      <c r="BA29" s="1078"/>
      <c r="BB29" s="1078"/>
      <c r="BC29" s="1078"/>
      <c r="BD29" s="1078"/>
      <c r="BE29" s="1008"/>
      <c r="BF29" s="1008"/>
      <c r="BG29" s="1008"/>
      <c r="BH29" s="1008"/>
      <c r="BI29" s="1009"/>
      <c r="BJ29" s="232"/>
      <c r="BK29" s="232"/>
      <c r="BL29" s="232"/>
      <c r="BM29" s="232"/>
      <c r="BN29" s="232"/>
      <c r="BO29" s="241"/>
      <c r="BP29" s="241"/>
      <c r="BQ29" s="238">
        <v>23</v>
      </c>
      <c r="BR29" s="239"/>
      <c r="BS29" s="1029"/>
      <c r="BT29" s="1030"/>
      <c r="BU29" s="1030"/>
      <c r="BV29" s="1030"/>
      <c r="BW29" s="1030"/>
      <c r="BX29" s="1030"/>
      <c r="BY29" s="1030"/>
      <c r="BZ29" s="1030"/>
      <c r="CA29" s="1030"/>
      <c r="CB29" s="1030"/>
      <c r="CC29" s="1030"/>
      <c r="CD29" s="1030"/>
      <c r="CE29" s="1030"/>
      <c r="CF29" s="1030"/>
      <c r="CG29" s="1051"/>
      <c r="CH29" s="1026"/>
      <c r="CI29" s="1027"/>
      <c r="CJ29" s="1027"/>
      <c r="CK29" s="1027"/>
      <c r="CL29" s="1028"/>
      <c r="CM29" s="1026"/>
      <c r="CN29" s="1027"/>
      <c r="CO29" s="1027"/>
      <c r="CP29" s="1027"/>
      <c r="CQ29" s="1028"/>
      <c r="CR29" s="1026"/>
      <c r="CS29" s="1027"/>
      <c r="CT29" s="1027"/>
      <c r="CU29" s="1027"/>
      <c r="CV29" s="1028"/>
      <c r="CW29" s="1026"/>
      <c r="CX29" s="1027"/>
      <c r="CY29" s="1027"/>
      <c r="CZ29" s="1027"/>
      <c r="DA29" s="1028"/>
      <c r="DB29" s="1026"/>
      <c r="DC29" s="1027"/>
      <c r="DD29" s="1027"/>
      <c r="DE29" s="1027"/>
      <c r="DF29" s="1028"/>
      <c r="DG29" s="1026"/>
      <c r="DH29" s="1027"/>
      <c r="DI29" s="1027"/>
      <c r="DJ29" s="1027"/>
      <c r="DK29" s="1028"/>
      <c r="DL29" s="1026"/>
      <c r="DM29" s="1027"/>
      <c r="DN29" s="1027"/>
      <c r="DO29" s="1027"/>
      <c r="DP29" s="1028"/>
      <c r="DQ29" s="1026"/>
      <c r="DR29" s="1027"/>
      <c r="DS29" s="1027"/>
      <c r="DT29" s="1027"/>
      <c r="DU29" s="1028"/>
      <c r="DV29" s="1029"/>
      <c r="DW29" s="1030"/>
      <c r="DX29" s="1030"/>
      <c r="DY29" s="1030"/>
      <c r="DZ29" s="1031"/>
      <c r="EA29" s="230"/>
    </row>
    <row r="30" spans="1:131" ht="26.25" customHeight="1" x14ac:dyDescent="0.15">
      <c r="A30" s="242">
        <v>3</v>
      </c>
      <c r="B30" s="1067" t="s">
        <v>390</v>
      </c>
      <c r="C30" s="1068"/>
      <c r="D30" s="1068"/>
      <c r="E30" s="1068"/>
      <c r="F30" s="1068"/>
      <c r="G30" s="1068"/>
      <c r="H30" s="1068"/>
      <c r="I30" s="1068"/>
      <c r="J30" s="1068"/>
      <c r="K30" s="1068"/>
      <c r="L30" s="1068"/>
      <c r="M30" s="1068"/>
      <c r="N30" s="1068"/>
      <c r="O30" s="1068"/>
      <c r="P30" s="1069"/>
      <c r="Q30" s="1075">
        <v>463</v>
      </c>
      <c r="R30" s="1076"/>
      <c r="S30" s="1076"/>
      <c r="T30" s="1076"/>
      <c r="U30" s="1076"/>
      <c r="V30" s="1076">
        <v>462</v>
      </c>
      <c r="W30" s="1076"/>
      <c r="X30" s="1076"/>
      <c r="Y30" s="1076"/>
      <c r="Z30" s="1076"/>
      <c r="AA30" s="1076">
        <v>1</v>
      </c>
      <c r="AB30" s="1076"/>
      <c r="AC30" s="1076"/>
      <c r="AD30" s="1076"/>
      <c r="AE30" s="1077"/>
      <c r="AF30" s="1072">
        <v>1</v>
      </c>
      <c r="AG30" s="1073"/>
      <c r="AH30" s="1073"/>
      <c r="AI30" s="1073"/>
      <c r="AJ30" s="1074"/>
      <c r="AK30" s="1016">
        <v>162</v>
      </c>
      <c r="AL30" s="1007"/>
      <c r="AM30" s="1007"/>
      <c r="AN30" s="1007"/>
      <c r="AO30" s="1007"/>
      <c r="AP30" s="1007" t="s">
        <v>549</v>
      </c>
      <c r="AQ30" s="1007"/>
      <c r="AR30" s="1007"/>
      <c r="AS30" s="1007"/>
      <c r="AT30" s="1007"/>
      <c r="AU30" s="1007" t="s">
        <v>549</v>
      </c>
      <c r="AV30" s="1007"/>
      <c r="AW30" s="1007"/>
      <c r="AX30" s="1007"/>
      <c r="AY30" s="1007"/>
      <c r="AZ30" s="1078" t="s">
        <v>549</v>
      </c>
      <c r="BA30" s="1078"/>
      <c r="BB30" s="1078"/>
      <c r="BC30" s="1078"/>
      <c r="BD30" s="1078"/>
      <c r="BE30" s="1008"/>
      <c r="BF30" s="1008"/>
      <c r="BG30" s="1008"/>
      <c r="BH30" s="1008"/>
      <c r="BI30" s="1009"/>
      <c r="BJ30" s="232"/>
      <c r="BK30" s="232"/>
      <c r="BL30" s="232"/>
      <c r="BM30" s="232"/>
      <c r="BN30" s="232"/>
      <c r="BO30" s="241"/>
      <c r="BP30" s="241"/>
      <c r="BQ30" s="238">
        <v>24</v>
      </c>
      <c r="BR30" s="239"/>
      <c r="BS30" s="1029"/>
      <c r="BT30" s="1030"/>
      <c r="BU30" s="1030"/>
      <c r="BV30" s="1030"/>
      <c r="BW30" s="1030"/>
      <c r="BX30" s="1030"/>
      <c r="BY30" s="1030"/>
      <c r="BZ30" s="1030"/>
      <c r="CA30" s="1030"/>
      <c r="CB30" s="1030"/>
      <c r="CC30" s="1030"/>
      <c r="CD30" s="1030"/>
      <c r="CE30" s="1030"/>
      <c r="CF30" s="1030"/>
      <c r="CG30" s="1051"/>
      <c r="CH30" s="1026"/>
      <c r="CI30" s="1027"/>
      <c r="CJ30" s="1027"/>
      <c r="CK30" s="1027"/>
      <c r="CL30" s="1028"/>
      <c r="CM30" s="1026"/>
      <c r="CN30" s="1027"/>
      <c r="CO30" s="1027"/>
      <c r="CP30" s="1027"/>
      <c r="CQ30" s="1028"/>
      <c r="CR30" s="1026"/>
      <c r="CS30" s="1027"/>
      <c r="CT30" s="1027"/>
      <c r="CU30" s="1027"/>
      <c r="CV30" s="1028"/>
      <c r="CW30" s="1026"/>
      <c r="CX30" s="1027"/>
      <c r="CY30" s="1027"/>
      <c r="CZ30" s="1027"/>
      <c r="DA30" s="1028"/>
      <c r="DB30" s="1026"/>
      <c r="DC30" s="1027"/>
      <c r="DD30" s="1027"/>
      <c r="DE30" s="1027"/>
      <c r="DF30" s="1028"/>
      <c r="DG30" s="1026"/>
      <c r="DH30" s="1027"/>
      <c r="DI30" s="1027"/>
      <c r="DJ30" s="1027"/>
      <c r="DK30" s="1028"/>
      <c r="DL30" s="1026"/>
      <c r="DM30" s="1027"/>
      <c r="DN30" s="1027"/>
      <c r="DO30" s="1027"/>
      <c r="DP30" s="1028"/>
      <c r="DQ30" s="1026"/>
      <c r="DR30" s="1027"/>
      <c r="DS30" s="1027"/>
      <c r="DT30" s="1027"/>
      <c r="DU30" s="1028"/>
      <c r="DV30" s="1029"/>
      <c r="DW30" s="1030"/>
      <c r="DX30" s="1030"/>
      <c r="DY30" s="1030"/>
      <c r="DZ30" s="1031"/>
      <c r="EA30" s="230"/>
    </row>
    <row r="31" spans="1:131" ht="26.25" customHeight="1" x14ac:dyDescent="0.15">
      <c r="A31" s="242">
        <v>4</v>
      </c>
      <c r="B31" s="1067" t="s">
        <v>391</v>
      </c>
      <c r="C31" s="1068"/>
      <c r="D31" s="1068"/>
      <c r="E31" s="1068"/>
      <c r="F31" s="1068"/>
      <c r="G31" s="1068"/>
      <c r="H31" s="1068"/>
      <c r="I31" s="1068"/>
      <c r="J31" s="1068"/>
      <c r="K31" s="1068"/>
      <c r="L31" s="1068"/>
      <c r="M31" s="1068"/>
      <c r="N31" s="1068"/>
      <c r="O31" s="1068"/>
      <c r="P31" s="1069"/>
      <c r="Q31" s="1075">
        <v>410</v>
      </c>
      <c r="R31" s="1076"/>
      <c r="S31" s="1076"/>
      <c r="T31" s="1076"/>
      <c r="U31" s="1076"/>
      <c r="V31" s="1076">
        <v>346</v>
      </c>
      <c r="W31" s="1076"/>
      <c r="X31" s="1076"/>
      <c r="Y31" s="1076"/>
      <c r="Z31" s="1076"/>
      <c r="AA31" s="1076">
        <v>64</v>
      </c>
      <c r="AB31" s="1076"/>
      <c r="AC31" s="1076"/>
      <c r="AD31" s="1076"/>
      <c r="AE31" s="1077"/>
      <c r="AF31" s="1072">
        <v>651</v>
      </c>
      <c r="AG31" s="1073"/>
      <c r="AH31" s="1073"/>
      <c r="AI31" s="1073"/>
      <c r="AJ31" s="1074"/>
      <c r="AK31" s="1016">
        <v>23</v>
      </c>
      <c r="AL31" s="1007"/>
      <c r="AM31" s="1007"/>
      <c r="AN31" s="1007"/>
      <c r="AO31" s="1007"/>
      <c r="AP31" s="1007">
        <v>208</v>
      </c>
      <c r="AQ31" s="1007"/>
      <c r="AR31" s="1007"/>
      <c r="AS31" s="1007"/>
      <c r="AT31" s="1007"/>
      <c r="AU31" s="1007">
        <v>67</v>
      </c>
      <c r="AV31" s="1007"/>
      <c r="AW31" s="1007"/>
      <c r="AX31" s="1007"/>
      <c r="AY31" s="1007"/>
      <c r="AZ31" s="1078" t="s">
        <v>549</v>
      </c>
      <c r="BA31" s="1078"/>
      <c r="BB31" s="1078"/>
      <c r="BC31" s="1078"/>
      <c r="BD31" s="1078"/>
      <c r="BE31" s="1008" t="s">
        <v>392</v>
      </c>
      <c r="BF31" s="1008"/>
      <c r="BG31" s="1008"/>
      <c r="BH31" s="1008"/>
      <c r="BI31" s="1009"/>
      <c r="BJ31" s="232"/>
      <c r="BK31" s="232"/>
      <c r="BL31" s="232"/>
      <c r="BM31" s="232"/>
      <c r="BN31" s="232"/>
      <c r="BO31" s="241"/>
      <c r="BP31" s="241"/>
      <c r="BQ31" s="238">
        <v>25</v>
      </c>
      <c r="BR31" s="239"/>
      <c r="BS31" s="1029"/>
      <c r="BT31" s="1030"/>
      <c r="BU31" s="1030"/>
      <c r="BV31" s="1030"/>
      <c r="BW31" s="1030"/>
      <c r="BX31" s="1030"/>
      <c r="BY31" s="1030"/>
      <c r="BZ31" s="1030"/>
      <c r="CA31" s="1030"/>
      <c r="CB31" s="1030"/>
      <c r="CC31" s="1030"/>
      <c r="CD31" s="1030"/>
      <c r="CE31" s="1030"/>
      <c r="CF31" s="1030"/>
      <c r="CG31" s="1051"/>
      <c r="CH31" s="1026"/>
      <c r="CI31" s="1027"/>
      <c r="CJ31" s="1027"/>
      <c r="CK31" s="1027"/>
      <c r="CL31" s="1028"/>
      <c r="CM31" s="1026"/>
      <c r="CN31" s="1027"/>
      <c r="CO31" s="1027"/>
      <c r="CP31" s="1027"/>
      <c r="CQ31" s="1028"/>
      <c r="CR31" s="1026"/>
      <c r="CS31" s="1027"/>
      <c r="CT31" s="1027"/>
      <c r="CU31" s="1027"/>
      <c r="CV31" s="1028"/>
      <c r="CW31" s="1026"/>
      <c r="CX31" s="1027"/>
      <c r="CY31" s="1027"/>
      <c r="CZ31" s="1027"/>
      <c r="DA31" s="1028"/>
      <c r="DB31" s="1026"/>
      <c r="DC31" s="1027"/>
      <c r="DD31" s="1027"/>
      <c r="DE31" s="1027"/>
      <c r="DF31" s="1028"/>
      <c r="DG31" s="1026"/>
      <c r="DH31" s="1027"/>
      <c r="DI31" s="1027"/>
      <c r="DJ31" s="1027"/>
      <c r="DK31" s="1028"/>
      <c r="DL31" s="1026"/>
      <c r="DM31" s="1027"/>
      <c r="DN31" s="1027"/>
      <c r="DO31" s="1027"/>
      <c r="DP31" s="1028"/>
      <c r="DQ31" s="1026"/>
      <c r="DR31" s="1027"/>
      <c r="DS31" s="1027"/>
      <c r="DT31" s="1027"/>
      <c r="DU31" s="1028"/>
      <c r="DV31" s="1029"/>
      <c r="DW31" s="1030"/>
      <c r="DX31" s="1030"/>
      <c r="DY31" s="1030"/>
      <c r="DZ31" s="1031"/>
      <c r="EA31" s="230"/>
    </row>
    <row r="32" spans="1:131" ht="26.25" customHeight="1" x14ac:dyDescent="0.15">
      <c r="A32" s="242">
        <v>5</v>
      </c>
      <c r="B32" s="1067" t="s">
        <v>393</v>
      </c>
      <c r="C32" s="1068"/>
      <c r="D32" s="1068"/>
      <c r="E32" s="1068"/>
      <c r="F32" s="1068"/>
      <c r="G32" s="1068"/>
      <c r="H32" s="1068"/>
      <c r="I32" s="1068"/>
      <c r="J32" s="1068"/>
      <c r="K32" s="1068"/>
      <c r="L32" s="1068"/>
      <c r="M32" s="1068"/>
      <c r="N32" s="1068"/>
      <c r="O32" s="1068"/>
      <c r="P32" s="1069"/>
      <c r="Q32" s="1075">
        <v>6896</v>
      </c>
      <c r="R32" s="1076"/>
      <c r="S32" s="1076"/>
      <c r="T32" s="1076"/>
      <c r="U32" s="1076"/>
      <c r="V32" s="1076">
        <v>7430</v>
      </c>
      <c r="W32" s="1076"/>
      <c r="X32" s="1076"/>
      <c r="Y32" s="1076"/>
      <c r="Z32" s="1076"/>
      <c r="AA32" s="1076">
        <v>-534</v>
      </c>
      <c r="AB32" s="1076"/>
      <c r="AC32" s="1076"/>
      <c r="AD32" s="1076"/>
      <c r="AE32" s="1077"/>
      <c r="AF32" s="1072">
        <v>6699</v>
      </c>
      <c r="AG32" s="1073"/>
      <c r="AH32" s="1073"/>
      <c r="AI32" s="1073"/>
      <c r="AJ32" s="1074"/>
      <c r="AK32" s="1016">
        <v>402</v>
      </c>
      <c r="AL32" s="1007"/>
      <c r="AM32" s="1007"/>
      <c r="AN32" s="1007"/>
      <c r="AO32" s="1007"/>
      <c r="AP32" s="1007">
        <v>2507</v>
      </c>
      <c r="AQ32" s="1007"/>
      <c r="AR32" s="1007"/>
      <c r="AS32" s="1007"/>
      <c r="AT32" s="1007"/>
      <c r="AU32" s="1007">
        <v>1274</v>
      </c>
      <c r="AV32" s="1007"/>
      <c r="AW32" s="1007"/>
      <c r="AX32" s="1007"/>
      <c r="AY32" s="1007"/>
      <c r="AZ32" s="1078" t="s">
        <v>549</v>
      </c>
      <c r="BA32" s="1078"/>
      <c r="BB32" s="1078"/>
      <c r="BC32" s="1078"/>
      <c r="BD32" s="1078"/>
      <c r="BE32" s="1008" t="s">
        <v>392</v>
      </c>
      <c r="BF32" s="1008"/>
      <c r="BG32" s="1008"/>
      <c r="BH32" s="1008"/>
      <c r="BI32" s="1009"/>
      <c r="BJ32" s="232"/>
      <c r="BK32" s="232"/>
      <c r="BL32" s="232"/>
      <c r="BM32" s="232"/>
      <c r="BN32" s="232"/>
      <c r="BO32" s="241"/>
      <c r="BP32" s="241"/>
      <c r="BQ32" s="238">
        <v>26</v>
      </c>
      <c r="BR32" s="239"/>
      <c r="BS32" s="1029"/>
      <c r="BT32" s="1030"/>
      <c r="BU32" s="1030"/>
      <c r="BV32" s="1030"/>
      <c r="BW32" s="1030"/>
      <c r="BX32" s="1030"/>
      <c r="BY32" s="1030"/>
      <c r="BZ32" s="1030"/>
      <c r="CA32" s="1030"/>
      <c r="CB32" s="1030"/>
      <c r="CC32" s="1030"/>
      <c r="CD32" s="1030"/>
      <c r="CE32" s="1030"/>
      <c r="CF32" s="1030"/>
      <c r="CG32" s="1051"/>
      <c r="CH32" s="1026"/>
      <c r="CI32" s="1027"/>
      <c r="CJ32" s="1027"/>
      <c r="CK32" s="1027"/>
      <c r="CL32" s="1028"/>
      <c r="CM32" s="1026"/>
      <c r="CN32" s="1027"/>
      <c r="CO32" s="1027"/>
      <c r="CP32" s="1027"/>
      <c r="CQ32" s="1028"/>
      <c r="CR32" s="1026"/>
      <c r="CS32" s="1027"/>
      <c r="CT32" s="1027"/>
      <c r="CU32" s="1027"/>
      <c r="CV32" s="1028"/>
      <c r="CW32" s="1026"/>
      <c r="CX32" s="1027"/>
      <c r="CY32" s="1027"/>
      <c r="CZ32" s="1027"/>
      <c r="DA32" s="1028"/>
      <c r="DB32" s="1026"/>
      <c r="DC32" s="1027"/>
      <c r="DD32" s="1027"/>
      <c r="DE32" s="1027"/>
      <c r="DF32" s="1028"/>
      <c r="DG32" s="1026"/>
      <c r="DH32" s="1027"/>
      <c r="DI32" s="1027"/>
      <c r="DJ32" s="1027"/>
      <c r="DK32" s="1028"/>
      <c r="DL32" s="1026"/>
      <c r="DM32" s="1027"/>
      <c r="DN32" s="1027"/>
      <c r="DO32" s="1027"/>
      <c r="DP32" s="1028"/>
      <c r="DQ32" s="1026"/>
      <c r="DR32" s="1027"/>
      <c r="DS32" s="1027"/>
      <c r="DT32" s="1027"/>
      <c r="DU32" s="1028"/>
      <c r="DV32" s="1029"/>
      <c r="DW32" s="1030"/>
      <c r="DX32" s="1030"/>
      <c r="DY32" s="1030"/>
      <c r="DZ32" s="1031"/>
      <c r="EA32" s="230"/>
    </row>
    <row r="33" spans="1:131" ht="26.25" customHeight="1" x14ac:dyDescent="0.15">
      <c r="A33" s="242">
        <v>6</v>
      </c>
      <c r="B33" s="1067" t="s">
        <v>394</v>
      </c>
      <c r="C33" s="1068"/>
      <c r="D33" s="1068"/>
      <c r="E33" s="1068"/>
      <c r="F33" s="1068"/>
      <c r="G33" s="1068"/>
      <c r="H33" s="1068"/>
      <c r="I33" s="1068"/>
      <c r="J33" s="1068"/>
      <c r="K33" s="1068"/>
      <c r="L33" s="1068"/>
      <c r="M33" s="1068"/>
      <c r="N33" s="1068"/>
      <c r="O33" s="1068"/>
      <c r="P33" s="1069"/>
      <c r="Q33" s="1075">
        <v>855</v>
      </c>
      <c r="R33" s="1076"/>
      <c r="S33" s="1076"/>
      <c r="T33" s="1076"/>
      <c r="U33" s="1076"/>
      <c r="V33" s="1076">
        <v>847</v>
      </c>
      <c r="W33" s="1076"/>
      <c r="X33" s="1076"/>
      <c r="Y33" s="1076"/>
      <c r="Z33" s="1076"/>
      <c r="AA33" s="1076">
        <v>8</v>
      </c>
      <c r="AB33" s="1076"/>
      <c r="AC33" s="1076"/>
      <c r="AD33" s="1076"/>
      <c r="AE33" s="1077"/>
      <c r="AF33" s="1072">
        <v>34</v>
      </c>
      <c r="AG33" s="1073"/>
      <c r="AH33" s="1073"/>
      <c r="AI33" s="1073"/>
      <c r="AJ33" s="1074"/>
      <c r="AK33" s="1016">
        <v>326</v>
      </c>
      <c r="AL33" s="1007"/>
      <c r="AM33" s="1007"/>
      <c r="AN33" s="1007"/>
      <c r="AO33" s="1007"/>
      <c r="AP33" s="1007">
        <v>2492</v>
      </c>
      <c r="AQ33" s="1007"/>
      <c r="AR33" s="1007"/>
      <c r="AS33" s="1007"/>
      <c r="AT33" s="1007"/>
      <c r="AU33" s="1007">
        <v>1775</v>
      </c>
      <c r="AV33" s="1007"/>
      <c r="AW33" s="1007"/>
      <c r="AX33" s="1007"/>
      <c r="AY33" s="1007"/>
      <c r="AZ33" s="1078" t="s">
        <v>549</v>
      </c>
      <c r="BA33" s="1078"/>
      <c r="BB33" s="1078"/>
      <c r="BC33" s="1078"/>
      <c r="BD33" s="1078"/>
      <c r="BE33" s="1008" t="s">
        <v>392</v>
      </c>
      <c r="BF33" s="1008"/>
      <c r="BG33" s="1008"/>
      <c r="BH33" s="1008"/>
      <c r="BI33" s="1009"/>
      <c r="BJ33" s="232"/>
      <c r="BK33" s="232"/>
      <c r="BL33" s="232"/>
      <c r="BM33" s="232"/>
      <c r="BN33" s="232"/>
      <c r="BO33" s="241"/>
      <c r="BP33" s="241"/>
      <c r="BQ33" s="238">
        <v>27</v>
      </c>
      <c r="BR33" s="239"/>
      <c r="BS33" s="1029"/>
      <c r="BT33" s="1030"/>
      <c r="BU33" s="1030"/>
      <c r="BV33" s="1030"/>
      <c r="BW33" s="1030"/>
      <c r="BX33" s="1030"/>
      <c r="BY33" s="1030"/>
      <c r="BZ33" s="1030"/>
      <c r="CA33" s="1030"/>
      <c r="CB33" s="1030"/>
      <c r="CC33" s="1030"/>
      <c r="CD33" s="1030"/>
      <c r="CE33" s="1030"/>
      <c r="CF33" s="1030"/>
      <c r="CG33" s="1051"/>
      <c r="CH33" s="1026"/>
      <c r="CI33" s="1027"/>
      <c r="CJ33" s="1027"/>
      <c r="CK33" s="1027"/>
      <c r="CL33" s="1028"/>
      <c r="CM33" s="1026"/>
      <c r="CN33" s="1027"/>
      <c r="CO33" s="1027"/>
      <c r="CP33" s="1027"/>
      <c r="CQ33" s="1028"/>
      <c r="CR33" s="1026"/>
      <c r="CS33" s="1027"/>
      <c r="CT33" s="1027"/>
      <c r="CU33" s="1027"/>
      <c r="CV33" s="1028"/>
      <c r="CW33" s="1026"/>
      <c r="CX33" s="1027"/>
      <c r="CY33" s="1027"/>
      <c r="CZ33" s="1027"/>
      <c r="DA33" s="1028"/>
      <c r="DB33" s="1026"/>
      <c r="DC33" s="1027"/>
      <c r="DD33" s="1027"/>
      <c r="DE33" s="1027"/>
      <c r="DF33" s="1028"/>
      <c r="DG33" s="1026"/>
      <c r="DH33" s="1027"/>
      <c r="DI33" s="1027"/>
      <c r="DJ33" s="1027"/>
      <c r="DK33" s="1028"/>
      <c r="DL33" s="1026"/>
      <c r="DM33" s="1027"/>
      <c r="DN33" s="1027"/>
      <c r="DO33" s="1027"/>
      <c r="DP33" s="1028"/>
      <c r="DQ33" s="1026"/>
      <c r="DR33" s="1027"/>
      <c r="DS33" s="1027"/>
      <c r="DT33" s="1027"/>
      <c r="DU33" s="1028"/>
      <c r="DV33" s="1029"/>
      <c r="DW33" s="1030"/>
      <c r="DX33" s="1030"/>
      <c r="DY33" s="1030"/>
      <c r="DZ33" s="1031"/>
      <c r="EA33" s="230"/>
    </row>
    <row r="34" spans="1:131" ht="26.25" customHeight="1" x14ac:dyDescent="0.15">
      <c r="A34" s="242">
        <v>7</v>
      </c>
      <c r="B34" s="1067"/>
      <c r="C34" s="1068"/>
      <c r="D34" s="1068"/>
      <c r="E34" s="1068"/>
      <c r="F34" s="1068"/>
      <c r="G34" s="1068"/>
      <c r="H34" s="1068"/>
      <c r="I34" s="1068"/>
      <c r="J34" s="1068"/>
      <c r="K34" s="1068"/>
      <c r="L34" s="1068"/>
      <c r="M34" s="1068"/>
      <c r="N34" s="1068"/>
      <c r="O34" s="1068"/>
      <c r="P34" s="1069"/>
      <c r="Q34" s="1075"/>
      <c r="R34" s="1076"/>
      <c r="S34" s="1076"/>
      <c r="T34" s="1076"/>
      <c r="U34" s="1076"/>
      <c r="V34" s="1076"/>
      <c r="W34" s="1076"/>
      <c r="X34" s="1076"/>
      <c r="Y34" s="1076"/>
      <c r="Z34" s="1076"/>
      <c r="AA34" s="1076"/>
      <c r="AB34" s="1076"/>
      <c r="AC34" s="1076"/>
      <c r="AD34" s="1076"/>
      <c r="AE34" s="1077"/>
      <c r="AF34" s="1072"/>
      <c r="AG34" s="1073"/>
      <c r="AH34" s="1073"/>
      <c r="AI34" s="1073"/>
      <c r="AJ34" s="1074"/>
      <c r="AK34" s="1016"/>
      <c r="AL34" s="1007"/>
      <c r="AM34" s="1007"/>
      <c r="AN34" s="1007"/>
      <c r="AO34" s="1007"/>
      <c r="AP34" s="1007"/>
      <c r="AQ34" s="1007"/>
      <c r="AR34" s="1007"/>
      <c r="AS34" s="1007"/>
      <c r="AT34" s="1007"/>
      <c r="AU34" s="1007"/>
      <c r="AV34" s="1007"/>
      <c r="AW34" s="1007"/>
      <c r="AX34" s="1007"/>
      <c r="AY34" s="1007"/>
      <c r="AZ34" s="1078"/>
      <c r="BA34" s="1078"/>
      <c r="BB34" s="1078"/>
      <c r="BC34" s="1078"/>
      <c r="BD34" s="1078"/>
      <c r="BE34" s="1008"/>
      <c r="BF34" s="1008"/>
      <c r="BG34" s="1008"/>
      <c r="BH34" s="1008"/>
      <c r="BI34" s="1009"/>
      <c r="BJ34" s="232"/>
      <c r="BK34" s="232"/>
      <c r="BL34" s="232"/>
      <c r="BM34" s="232"/>
      <c r="BN34" s="232"/>
      <c r="BO34" s="241"/>
      <c r="BP34" s="241"/>
      <c r="BQ34" s="238">
        <v>28</v>
      </c>
      <c r="BR34" s="239"/>
      <c r="BS34" s="1029"/>
      <c r="BT34" s="1030"/>
      <c r="BU34" s="1030"/>
      <c r="BV34" s="1030"/>
      <c r="BW34" s="1030"/>
      <c r="BX34" s="1030"/>
      <c r="BY34" s="1030"/>
      <c r="BZ34" s="1030"/>
      <c r="CA34" s="1030"/>
      <c r="CB34" s="1030"/>
      <c r="CC34" s="1030"/>
      <c r="CD34" s="1030"/>
      <c r="CE34" s="1030"/>
      <c r="CF34" s="1030"/>
      <c r="CG34" s="1051"/>
      <c r="CH34" s="1026"/>
      <c r="CI34" s="1027"/>
      <c r="CJ34" s="1027"/>
      <c r="CK34" s="1027"/>
      <c r="CL34" s="1028"/>
      <c r="CM34" s="1026"/>
      <c r="CN34" s="1027"/>
      <c r="CO34" s="1027"/>
      <c r="CP34" s="1027"/>
      <c r="CQ34" s="1028"/>
      <c r="CR34" s="1026"/>
      <c r="CS34" s="1027"/>
      <c r="CT34" s="1027"/>
      <c r="CU34" s="1027"/>
      <c r="CV34" s="1028"/>
      <c r="CW34" s="1026"/>
      <c r="CX34" s="1027"/>
      <c r="CY34" s="1027"/>
      <c r="CZ34" s="1027"/>
      <c r="DA34" s="1028"/>
      <c r="DB34" s="1026"/>
      <c r="DC34" s="1027"/>
      <c r="DD34" s="1027"/>
      <c r="DE34" s="1027"/>
      <c r="DF34" s="1028"/>
      <c r="DG34" s="1026"/>
      <c r="DH34" s="1027"/>
      <c r="DI34" s="1027"/>
      <c r="DJ34" s="1027"/>
      <c r="DK34" s="1028"/>
      <c r="DL34" s="1026"/>
      <c r="DM34" s="1027"/>
      <c r="DN34" s="1027"/>
      <c r="DO34" s="1027"/>
      <c r="DP34" s="1028"/>
      <c r="DQ34" s="1026"/>
      <c r="DR34" s="1027"/>
      <c r="DS34" s="1027"/>
      <c r="DT34" s="1027"/>
      <c r="DU34" s="1028"/>
      <c r="DV34" s="1029"/>
      <c r="DW34" s="1030"/>
      <c r="DX34" s="1030"/>
      <c r="DY34" s="1030"/>
      <c r="DZ34" s="1031"/>
      <c r="EA34" s="230"/>
    </row>
    <row r="35" spans="1:131" ht="26.25" customHeight="1" x14ac:dyDescent="0.15">
      <c r="A35" s="242">
        <v>8</v>
      </c>
      <c r="B35" s="1067"/>
      <c r="C35" s="1068"/>
      <c r="D35" s="1068"/>
      <c r="E35" s="1068"/>
      <c r="F35" s="1068"/>
      <c r="G35" s="1068"/>
      <c r="H35" s="1068"/>
      <c r="I35" s="1068"/>
      <c r="J35" s="1068"/>
      <c r="K35" s="1068"/>
      <c r="L35" s="1068"/>
      <c r="M35" s="1068"/>
      <c r="N35" s="1068"/>
      <c r="O35" s="1068"/>
      <c r="P35" s="1069"/>
      <c r="Q35" s="1075"/>
      <c r="R35" s="1076"/>
      <c r="S35" s="1076"/>
      <c r="T35" s="1076"/>
      <c r="U35" s="1076"/>
      <c r="V35" s="1076"/>
      <c r="W35" s="1076"/>
      <c r="X35" s="1076"/>
      <c r="Y35" s="1076"/>
      <c r="Z35" s="1076"/>
      <c r="AA35" s="1076"/>
      <c r="AB35" s="1076"/>
      <c r="AC35" s="1076"/>
      <c r="AD35" s="1076"/>
      <c r="AE35" s="1077"/>
      <c r="AF35" s="1072"/>
      <c r="AG35" s="1073"/>
      <c r="AH35" s="1073"/>
      <c r="AI35" s="1073"/>
      <c r="AJ35" s="1074"/>
      <c r="AK35" s="1016"/>
      <c r="AL35" s="1007"/>
      <c r="AM35" s="1007"/>
      <c r="AN35" s="1007"/>
      <c r="AO35" s="1007"/>
      <c r="AP35" s="1007"/>
      <c r="AQ35" s="1007"/>
      <c r="AR35" s="1007"/>
      <c r="AS35" s="1007"/>
      <c r="AT35" s="1007"/>
      <c r="AU35" s="1007"/>
      <c r="AV35" s="1007"/>
      <c r="AW35" s="1007"/>
      <c r="AX35" s="1007"/>
      <c r="AY35" s="1007"/>
      <c r="AZ35" s="1078"/>
      <c r="BA35" s="1078"/>
      <c r="BB35" s="1078"/>
      <c r="BC35" s="1078"/>
      <c r="BD35" s="1078"/>
      <c r="BE35" s="1008"/>
      <c r="BF35" s="1008"/>
      <c r="BG35" s="1008"/>
      <c r="BH35" s="1008"/>
      <c r="BI35" s="1009"/>
      <c r="BJ35" s="232"/>
      <c r="BK35" s="232"/>
      <c r="BL35" s="232"/>
      <c r="BM35" s="232"/>
      <c r="BN35" s="232"/>
      <c r="BO35" s="241"/>
      <c r="BP35" s="241"/>
      <c r="BQ35" s="238">
        <v>29</v>
      </c>
      <c r="BR35" s="239"/>
      <c r="BS35" s="1029"/>
      <c r="BT35" s="1030"/>
      <c r="BU35" s="1030"/>
      <c r="BV35" s="1030"/>
      <c r="BW35" s="1030"/>
      <c r="BX35" s="1030"/>
      <c r="BY35" s="1030"/>
      <c r="BZ35" s="1030"/>
      <c r="CA35" s="1030"/>
      <c r="CB35" s="1030"/>
      <c r="CC35" s="1030"/>
      <c r="CD35" s="1030"/>
      <c r="CE35" s="1030"/>
      <c r="CF35" s="1030"/>
      <c r="CG35" s="1051"/>
      <c r="CH35" s="1026"/>
      <c r="CI35" s="1027"/>
      <c r="CJ35" s="1027"/>
      <c r="CK35" s="1027"/>
      <c r="CL35" s="1028"/>
      <c r="CM35" s="1026"/>
      <c r="CN35" s="1027"/>
      <c r="CO35" s="1027"/>
      <c r="CP35" s="1027"/>
      <c r="CQ35" s="1028"/>
      <c r="CR35" s="1026"/>
      <c r="CS35" s="1027"/>
      <c r="CT35" s="1027"/>
      <c r="CU35" s="1027"/>
      <c r="CV35" s="1028"/>
      <c r="CW35" s="1026"/>
      <c r="CX35" s="1027"/>
      <c r="CY35" s="1027"/>
      <c r="CZ35" s="1027"/>
      <c r="DA35" s="1028"/>
      <c r="DB35" s="1026"/>
      <c r="DC35" s="1027"/>
      <c r="DD35" s="1027"/>
      <c r="DE35" s="1027"/>
      <c r="DF35" s="1028"/>
      <c r="DG35" s="1026"/>
      <c r="DH35" s="1027"/>
      <c r="DI35" s="1027"/>
      <c r="DJ35" s="1027"/>
      <c r="DK35" s="1028"/>
      <c r="DL35" s="1026"/>
      <c r="DM35" s="1027"/>
      <c r="DN35" s="1027"/>
      <c r="DO35" s="1027"/>
      <c r="DP35" s="1028"/>
      <c r="DQ35" s="1026"/>
      <c r="DR35" s="1027"/>
      <c r="DS35" s="1027"/>
      <c r="DT35" s="1027"/>
      <c r="DU35" s="1028"/>
      <c r="DV35" s="1029"/>
      <c r="DW35" s="1030"/>
      <c r="DX35" s="1030"/>
      <c r="DY35" s="1030"/>
      <c r="DZ35" s="1031"/>
      <c r="EA35" s="230"/>
    </row>
    <row r="36" spans="1:131" ht="26.25" customHeight="1" x14ac:dyDescent="0.15">
      <c r="A36" s="242">
        <v>9</v>
      </c>
      <c r="B36" s="1067"/>
      <c r="C36" s="1068"/>
      <c r="D36" s="1068"/>
      <c r="E36" s="1068"/>
      <c r="F36" s="1068"/>
      <c r="G36" s="1068"/>
      <c r="H36" s="1068"/>
      <c r="I36" s="1068"/>
      <c r="J36" s="1068"/>
      <c r="K36" s="1068"/>
      <c r="L36" s="1068"/>
      <c r="M36" s="1068"/>
      <c r="N36" s="1068"/>
      <c r="O36" s="1068"/>
      <c r="P36" s="1069"/>
      <c r="Q36" s="1075"/>
      <c r="R36" s="1076"/>
      <c r="S36" s="1076"/>
      <c r="T36" s="1076"/>
      <c r="U36" s="1076"/>
      <c r="V36" s="1076"/>
      <c r="W36" s="1076"/>
      <c r="X36" s="1076"/>
      <c r="Y36" s="1076"/>
      <c r="Z36" s="1076"/>
      <c r="AA36" s="1076"/>
      <c r="AB36" s="1076"/>
      <c r="AC36" s="1076"/>
      <c r="AD36" s="1076"/>
      <c r="AE36" s="1077"/>
      <c r="AF36" s="1072"/>
      <c r="AG36" s="1073"/>
      <c r="AH36" s="1073"/>
      <c r="AI36" s="1073"/>
      <c r="AJ36" s="1074"/>
      <c r="AK36" s="1016"/>
      <c r="AL36" s="1007"/>
      <c r="AM36" s="1007"/>
      <c r="AN36" s="1007"/>
      <c r="AO36" s="1007"/>
      <c r="AP36" s="1007"/>
      <c r="AQ36" s="1007"/>
      <c r="AR36" s="1007"/>
      <c r="AS36" s="1007"/>
      <c r="AT36" s="1007"/>
      <c r="AU36" s="1007"/>
      <c r="AV36" s="1007"/>
      <c r="AW36" s="1007"/>
      <c r="AX36" s="1007"/>
      <c r="AY36" s="1007"/>
      <c r="AZ36" s="1078"/>
      <c r="BA36" s="1078"/>
      <c r="BB36" s="1078"/>
      <c r="BC36" s="1078"/>
      <c r="BD36" s="1078"/>
      <c r="BE36" s="1008"/>
      <c r="BF36" s="1008"/>
      <c r="BG36" s="1008"/>
      <c r="BH36" s="1008"/>
      <c r="BI36" s="1009"/>
      <c r="BJ36" s="232"/>
      <c r="BK36" s="232"/>
      <c r="BL36" s="232"/>
      <c r="BM36" s="232"/>
      <c r="BN36" s="232"/>
      <c r="BO36" s="241"/>
      <c r="BP36" s="241"/>
      <c r="BQ36" s="238">
        <v>30</v>
      </c>
      <c r="BR36" s="239"/>
      <c r="BS36" s="1029"/>
      <c r="BT36" s="1030"/>
      <c r="BU36" s="1030"/>
      <c r="BV36" s="1030"/>
      <c r="BW36" s="1030"/>
      <c r="BX36" s="1030"/>
      <c r="BY36" s="1030"/>
      <c r="BZ36" s="1030"/>
      <c r="CA36" s="1030"/>
      <c r="CB36" s="1030"/>
      <c r="CC36" s="1030"/>
      <c r="CD36" s="1030"/>
      <c r="CE36" s="1030"/>
      <c r="CF36" s="1030"/>
      <c r="CG36" s="1051"/>
      <c r="CH36" s="1026"/>
      <c r="CI36" s="1027"/>
      <c r="CJ36" s="1027"/>
      <c r="CK36" s="1027"/>
      <c r="CL36" s="1028"/>
      <c r="CM36" s="1026"/>
      <c r="CN36" s="1027"/>
      <c r="CO36" s="1027"/>
      <c r="CP36" s="1027"/>
      <c r="CQ36" s="1028"/>
      <c r="CR36" s="1026"/>
      <c r="CS36" s="1027"/>
      <c r="CT36" s="1027"/>
      <c r="CU36" s="1027"/>
      <c r="CV36" s="1028"/>
      <c r="CW36" s="1026"/>
      <c r="CX36" s="1027"/>
      <c r="CY36" s="1027"/>
      <c r="CZ36" s="1027"/>
      <c r="DA36" s="1028"/>
      <c r="DB36" s="1026"/>
      <c r="DC36" s="1027"/>
      <c r="DD36" s="1027"/>
      <c r="DE36" s="1027"/>
      <c r="DF36" s="1028"/>
      <c r="DG36" s="1026"/>
      <c r="DH36" s="1027"/>
      <c r="DI36" s="1027"/>
      <c r="DJ36" s="1027"/>
      <c r="DK36" s="1028"/>
      <c r="DL36" s="1026"/>
      <c r="DM36" s="1027"/>
      <c r="DN36" s="1027"/>
      <c r="DO36" s="1027"/>
      <c r="DP36" s="1028"/>
      <c r="DQ36" s="1026"/>
      <c r="DR36" s="1027"/>
      <c r="DS36" s="1027"/>
      <c r="DT36" s="1027"/>
      <c r="DU36" s="1028"/>
      <c r="DV36" s="1029"/>
      <c r="DW36" s="1030"/>
      <c r="DX36" s="1030"/>
      <c r="DY36" s="1030"/>
      <c r="DZ36" s="1031"/>
      <c r="EA36" s="230"/>
    </row>
    <row r="37" spans="1:131" ht="26.25" customHeight="1" x14ac:dyDescent="0.15">
      <c r="A37" s="242">
        <v>10</v>
      </c>
      <c r="B37" s="1067"/>
      <c r="C37" s="1068"/>
      <c r="D37" s="1068"/>
      <c r="E37" s="1068"/>
      <c r="F37" s="1068"/>
      <c r="G37" s="1068"/>
      <c r="H37" s="1068"/>
      <c r="I37" s="1068"/>
      <c r="J37" s="1068"/>
      <c r="K37" s="1068"/>
      <c r="L37" s="1068"/>
      <c r="M37" s="1068"/>
      <c r="N37" s="1068"/>
      <c r="O37" s="1068"/>
      <c r="P37" s="1069"/>
      <c r="Q37" s="1075"/>
      <c r="R37" s="1076"/>
      <c r="S37" s="1076"/>
      <c r="T37" s="1076"/>
      <c r="U37" s="1076"/>
      <c r="V37" s="1076"/>
      <c r="W37" s="1076"/>
      <c r="X37" s="1076"/>
      <c r="Y37" s="1076"/>
      <c r="Z37" s="1076"/>
      <c r="AA37" s="1076"/>
      <c r="AB37" s="1076"/>
      <c r="AC37" s="1076"/>
      <c r="AD37" s="1076"/>
      <c r="AE37" s="1077"/>
      <c r="AF37" s="1072"/>
      <c r="AG37" s="1073"/>
      <c r="AH37" s="1073"/>
      <c r="AI37" s="1073"/>
      <c r="AJ37" s="1074"/>
      <c r="AK37" s="1016"/>
      <c r="AL37" s="1007"/>
      <c r="AM37" s="1007"/>
      <c r="AN37" s="1007"/>
      <c r="AO37" s="1007"/>
      <c r="AP37" s="1007"/>
      <c r="AQ37" s="1007"/>
      <c r="AR37" s="1007"/>
      <c r="AS37" s="1007"/>
      <c r="AT37" s="1007"/>
      <c r="AU37" s="1007"/>
      <c r="AV37" s="1007"/>
      <c r="AW37" s="1007"/>
      <c r="AX37" s="1007"/>
      <c r="AY37" s="1007"/>
      <c r="AZ37" s="1078"/>
      <c r="BA37" s="1078"/>
      <c r="BB37" s="1078"/>
      <c r="BC37" s="1078"/>
      <c r="BD37" s="1078"/>
      <c r="BE37" s="1008"/>
      <c r="BF37" s="1008"/>
      <c r="BG37" s="1008"/>
      <c r="BH37" s="1008"/>
      <c r="BI37" s="1009"/>
      <c r="BJ37" s="232"/>
      <c r="BK37" s="232"/>
      <c r="BL37" s="232"/>
      <c r="BM37" s="232"/>
      <c r="BN37" s="232"/>
      <c r="BO37" s="241"/>
      <c r="BP37" s="241"/>
      <c r="BQ37" s="238">
        <v>31</v>
      </c>
      <c r="BR37" s="239"/>
      <c r="BS37" s="1029"/>
      <c r="BT37" s="1030"/>
      <c r="BU37" s="1030"/>
      <c r="BV37" s="1030"/>
      <c r="BW37" s="1030"/>
      <c r="BX37" s="1030"/>
      <c r="BY37" s="1030"/>
      <c r="BZ37" s="1030"/>
      <c r="CA37" s="1030"/>
      <c r="CB37" s="1030"/>
      <c r="CC37" s="1030"/>
      <c r="CD37" s="1030"/>
      <c r="CE37" s="1030"/>
      <c r="CF37" s="1030"/>
      <c r="CG37" s="1051"/>
      <c r="CH37" s="1026"/>
      <c r="CI37" s="1027"/>
      <c r="CJ37" s="1027"/>
      <c r="CK37" s="1027"/>
      <c r="CL37" s="1028"/>
      <c r="CM37" s="1026"/>
      <c r="CN37" s="1027"/>
      <c r="CO37" s="1027"/>
      <c r="CP37" s="1027"/>
      <c r="CQ37" s="1028"/>
      <c r="CR37" s="1026"/>
      <c r="CS37" s="1027"/>
      <c r="CT37" s="1027"/>
      <c r="CU37" s="1027"/>
      <c r="CV37" s="1028"/>
      <c r="CW37" s="1026"/>
      <c r="CX37" s="1027"/>
      <c r="CY37" s="1027"/>
      <c r="CZ37" s="1027"/>
      <c r="DA37" s="1028"/>
      <c r="DB37" s="1026"/>
      <c r="DC37" s="1027"/>
      <c r="DD37" s="1027"/>
      <c r="DE37" s="1027"/>
      <c r="DF37" s="1028"/>
      <c r="DG37" s="1026"/>
      <c r="DH37" s="1027"/>
      <c r="DI37" s="1027"/>
      <c r="DJ37" s="1027"/>
      <c r="DK37" s="1028"/>
      <c r="DL37" s="1026"/>
      <c r="DM37" s="1027"/>
      <c r="DN37" s="1027"/>
      <c r="DO37" s="1027"/>
      <c r="DP37" s="1028"/>
      <c r="DQ37" s="1026"/>
      <c r="DR37" s="1027"/>
      <c r="DS37" s="1027"/>
      <c r="DT37" s="1027"/>
      <c r="DU37" s="1028"/>
      <c r="DV37" s="1029"/>
      <c r="DW37" s="1030"/>
      <c r="DX37" s="1030"/>
      <c r="DY37" s="1030"/>
      <c r="DZ37" s="1031"/>
      <c r="EA37" s="230"/>
    </row>
    <row r="38" spans="1:131" ht="26.25" customHeight="1" x14ac:dyDescent="0.15">
      <c r="A38" s="242">
        <v>11</v>
      </c>
      <c r="B38" s="1067"/>
      <c r="C38" s="1068"/>
      <c r="D38" s="1068"/>
      <c r="E38" s="1068"/>
      <c r="F38" s="1068"/>
      <c r="G38" s="1068"/>
      <c r="H38" s="1068"/>
      <c r="I38" s="1068"/>
      <c r="J38" s="1068"/>
      <c r="K38" s="1068"/>
      <c r="L38" s="1068"/>
      <c r="M38" s="1068"/>
      <c r="N38" s="1068"/>
      <c r="O38" s="1068"/>
      <c r="P38" s="1069"/>
      <c r="Q38" s="1075"/>
      <c r="R38" s="1076"/>
      <c r="S38" s="1076"/>
      <c r="T38" s="1076"/>
      <c r="U38" s="1076"/>
      <c r="V38" s="1076"/>
      <c r="W38" s="1076"/>
      <c r="X38" s="1076"/>
      <c r="Y38" s="1076"/>
      <c r="Z38" s="1076"/>
      <c r="AA38" s="1076"/>
      <c r="AB38" s="1076"/>
      <c r="AC38" s="1076"/>
      <c r="AD38" s="1076"/>
      <c r="AE38" s="1077"/>
      <c r="AF38" s="1072"/>
      <c r="AG38" s="1073"/>
      <c r="AH38" s="1073"/>
      <c r="AI38" s="1073"/>
      <c r="AJ38" s="1074"/>
      <c r="AK38" s="1016"/>
      <c r="AL38" s="1007"/>
      <c r="AM38" s="1007"/>
      <c r="AN38" s="1007"/>
      <c r="AO38" s="1007"/>
      <c r="AP38" s="1007"/>
      <c r="AQ38" s="1007"/>
      <c r="AR38" s="1007"/>
      <c r="AS38" s="1007"/>
      <c r="AT38" s="1007"/>
      <c r="AU38" s="1007"/>
      <c r="AV38" s="1007"/>
      <c r="AW38" s="1007"/>
      <c r="AX38" s="1007"/>
      <c r="AY38" s="1007"/>
      <c r="AZ38" s="1078"/>
      <c r="BA38" s="1078"/>
      <c r="BB38" s="1078"/>
      <c r="BC38" s="1078"/>
      <c r="BD38" s="1078"/>
      <c r="BE38" s="1008"/>
      <c r="BF38" s="1008"/>
      <c r="BG38" s="1008"/>
      <c r="BH38" s="1008"/>
      <c r="BI38" s="1009"/>
      <c r="BJ38" s="232"/>
      <c r="BK38" s="232"/>
      <c r="BL38" s="232"/>
      <c r="BM38" s="232"/>
      <c r="BN38" s="232"/>
      <c r="BO38" s="241"/>
      <c r="BP38" s="241"/>
      <c r="BQ38" s="238">
        <v>32</v>
      </c>
      <c r="BR38" s="239"/>
      <c r="BS38" s="1029"/>
      <c r="BT38" s="1030"/>
      <c r="BU38" s="1030"/>
      <c r="BV38" s="1030"/>
      <c r="BW38" s="1030"/>
      <c r="BX38" s="1030"/>
      <c r="BY38" s="1030"/>
      <c r="BZ38" s="1030"/>
      <c r="CA38" s="1030"/>
      <c r="CB38" s="1030"/>
      <c r="CC38" s="1030"/>
      <c r="CD38" s="1030"/>
      <c r="CE38" s="1030"/>
      <c r="CF38" s="1030"/>
      <c r="CG38" s="1051"/>
      <c r="CH38" s="1026"/>
      <c r="CI38" s="1027"/>
      <c r="CJ38" s="1027"/>
      <c r="CK38" s="1027"/>
      <c r="CL38" s="1028"/>
      <c r="CM38" s="1026"/>
      <c r="CN38" s="1027"/>
      <c r="CO38" s="1027"/>
      <c r="CP38" s="1027"/>
      <c r="CQ38" s="1028"/>
      <c r="CR38" s="1026"/>
      <c r="CS38" s="1027"/>
      <c r="CT38" s="1027"/>
      <c r="CU38" s="1027"/>
      <c r="CV38" s="1028"/>
      <c r="CW38" s="1026"/>
      <c r="CX38" s="1027"/>
      <c r="CY38" s="1027"/>
      <c r="CZ38" s="1027"/>
      <c r="DA38" s="1028"/>
      <c r="DB38" s="1026"/>
      <c r="DC38" s="1027"/>
      <c r="DD38" s="1027"/>
      <c r="DE38" s="1027"/>
      <c r="DF38" s="1028"/>
      <c r="DG38" s="1026"/>
      <c r="DH38" s="1027"/>
      <c r="DI38" s="1027"/>
      <c r="DJ38" s="1027"/>
      <c r="DK38" s="1028"/>
      <c r="DL38" s="1026"/>
      <c r="DM38" s="1027"/>
      <c r="DN38" s="1027"/>
      <c r="DO38" s="1027"/>
      <c r="DP38" s="1028"/>
      <c r="DQ38" s="1026"/>
      <c r="DR38" s="1027"/>
      <c r="DS38" s="1027"/>
      <c r="DT38" s="1027"/>
      <c r="DU38" s="1028"/>
      <c r="DV38" s="1029"/>
      <c r="DW38" s="1030"/>
      <c r="DX38" s="1030"/>
      <c r="DY38" s="1030"/>
      <c r="DZ38" s="1031"/>
      <c r="EA38" s="230"/>
    </row>
    <row r="39" spans="1:131" ht="26.25" customHeight="1" x14ac:dyDescent="0.15">
      <c r="A39" s="242">
        <v>12</v>
      </c>
      <c r="B39" s="1067"/>
      <c r="C39" s="1068"/>
      <c r="D39" s="1068"/>
      <c r="E39" s="1068"/>
      <c r="F39" s="1068"/>
      <c r="G39" s="1068"/>
      <c r="H39" s="1068"/>
      <c r="I39" s="1068"/>
      <c r="J39" s="1068"/>
      <c r="K39" s="1068"/>
      <c r="L39" s="1068"/>
      <c r="M39" s="1068"/>
      <c r="N39" s="1068"/>
      <c r="O39" s="1068"/>
      <c r="P39" s="1069"/>
      <c r="Q39" s="1075"/>
      <c r="R39" s="1076"/>
      <c r="S39" s="1076"/>
      <c r="T39" s="1076"/>
      <c r="U39" s="1076"/>
      <c r="V39" s="1076"/>
      <c r="W39" s="1076"/>
      <c r="X39" s="1076"/>
      <c r="Y39" s="1076"/>
      <c r="Z39" s="1076"/>
      <c r="AA39" s="1076"/>
      <c r="AB39" s="1076"/>
      <c r="AC39" s="1076"/>
      <c r="AD39" s="1076"/>
      <c r="AE39" s="1077"/>
      <c r="AF39" s="1072"/>
      <c r="AG39" s="1073"/>
      <c r="AH39" s="1073"/>
      <c r="AI39" s="1073"/>
      <c r="AJ39" s="1074"/>
      <c r="AK39" s="1016"/>
      <c r="AL39" s="1007"/>
      <c r="AM39" s="1007"/>
      <c r="AN39" s="1007"/>
      <c r="AO39" s="1007"/>
      <c r="AP39" s="1007"/>
      <c r="AQ39" s="1007"/>
      <c r="AR39" s="1007"/>
      <c r="AS39" s="1007"/>
      <c r="AT39" s="1007"/>
      <c r="AU39" s="1007"/>
      <c r="AV39" s="1007"/>
      <c r="AW39" s="1007"/>
      <c r="AX39" s="1007"/>
      <c r="AY39" s="1007"/>
      <c r="AZ39" s="1078"/>
      <c r="BA39" s="1078"/>
      <c r="BB39" s="1078"/>
      <c r="BC39" s="1078"/>
      <c r="BD39" s="1078"/>
      <c r="BE39" s="1008"/>
      <c r="BF39" s="1008"/>
      <c r="BG39" s="1008"/>
      <c r="BH39" s="1008"/>
      <c r="BI39" s="1009"/>
      <c r="BJ39" s="232"/>
      <c r="BK39" s="232"/>
      <c r="BL39" s="232"/>
      <c r="BM39" s="232"/>
      <c r="BN39" s="232"/>
      <c r="BO39" s="241"/>
      <c r="BP39" s="241"/>
      <c r="BQ39" s="238">
        <v>33</v>
      </c>
      <c r="BR39" s="239"/>
      <c r="BS39" s="1029"/>
      <c r="BT39" s="1030"/>
      <c r="BU39" s="1030"/>
      <c r="BV39" s="1030"/>
      <c r="BW39" s="1030"/>
      <c r="BX39" s="1030"/>
      <c r="BY39" s="1030"/>
      <c r="BZ39" s="1030"/>
      <c r="CA39" s="1030"/>
      <c r="CB39" s="1030"/>
      <c r="CC39" s="1030"/>
      <c r="CD39" s="1030"/>
      <c r="CE39" s="1030"/>
      <c r="CF39" s="1030"/>
      <c r="CG39" s="1051"/>
      <c r="CH39" s="1026"/>
      <c r="CI39" s="1027"/>
      <c r="CJ39" s="1027"/>
      <c r="CK39" s="1027"/>
      <c r="CL39" s="1028"/>
      <c r="CM39" s="1026"/>
      <c r="CN39" s="1027"/>
      <c r="CO39" s="1027"/>
      <c r="CP39" s="1027"/>
      <c r="CQ39" s="1028"/>
      <c r="CR39" s="1026"/>
      <c r="CS39" s="1027"/>
      <c r="CT39" s="1027"/>
      <c r="CU39" s="1027"/>
      <c r="CV39" s="1028"/>
      <c r="CW39" s="1026"/>
      <c r="CX39" s="1027"/>
      <c r="CY39" s="1027"/>
      <c r="CZ39" s="1027"/>
      <c r="DA39" s="1028"/>
      <c r="DB39" s="1026"/>
      <c r="DC39" s="1027"/>
      <c r="DD39" s="1027"/>
      <c r="DE39" s="1027"/>
      <c r="DF39" s="1028"/>
      <c r="DG39" s="1026"/>
      <c r="DH39" s="1027"/>
      <c r="DI39" s="1027"/>
      <c r="DJ39" s="1027"/>
      <c r="DK39" s="1028"/>
      <c r="DL39" s="1026"/>
      <c r="DM39" s="1027"/>
      <c r="DN39" s="1027"/>
      <c r="DO39" s="1027"/>
      <c r="DP39" s="1028"/>
      <c r="DQ39" s="1026"/>
      <c r="DR39" s="1027"/>
      <c r="DS39" s="1027"/>
      <c r="DT39" s="1027"/>
      <c r="DU39" s="1028"/>
      <c r="DV39" s="1029"/>
      <c r="DW39" s="1030"/>
      <c r="DX39" s="1030"/>
      <c r="DY39" s="1030"/>
      <c r="DZ39" s="1031"/>
      <c r="EA39" s="230"/>
    </row>
    <row r="40" spans="1:131" ht="26.25" customHeight="1" x14ac:dyDescent="0.15">
      <c r="A40" s="238">
        <v>13</v>
      </c>
      <c r="B40" s="1067"/>
      <c r="C40" s="1068"/>
      <c r="D40" s="1068"/>
      <c r="E40" s="1068"/>
      <c r="F40" s="1068"/>
      <c r="G40" s="1068"/>
      <c r="H40" s="1068"/>
      <c r="I40" s="1068"/>
      <c r="J40" s="1068"/>
      <c r="K40" s="1068"/>
      <c r="L40" s="1068"/>
      <c r="M40" s="1068"/>
      <c r="N40" s="1068"/>
      <c r="O40" s="1068"/>
      <c r="P40" s="1069"/>
      <c r="Q40" s="1075"/>
      <c r="R40" s="1076"/>
      <c r="S40" s="1076"/>
      <c r="T40" s="1076"/>
      <c r="U40" s="1076"/>
      <c r="V40" s="1076"/>
      <c r="W40" s="1076"/>
      <c r="X40" s="1076"/>
      <c r="Y40" s="1076"/>
      <c r="Z40" s="1076"/>
      <c r="AA40" s="1076"/>
      <c r="AB40" s="1076"/>
      <c r="AC40" s="1076"/>
      <c r="AD40" s="1076"/>
      <c r="AE40" s="1077"/>
      <c r="AF40" s="1072"/>
      <c r="AG40" s="1073"/>
      <c r="AH40" s="1073"/>
      <c r="AI40" s="1073"/>
      <c r="AJ40" s="1074"/>
      <c r="AK40" s="1016"/>
      <c r="AL40" s="1007"/>
      <c r="AM40" s="1007"/>
      <c r="AN40" s="1007"/>
      <c r="AO40" s="1007"/>
      <c r="AP40" s="1007"/>
      <c r="AQ40" s="1007"/>
      <c r="AR40" s="1007"/>
      <c r="AS40" s="1007"/>
      <c r="AT40" s="1007"/>
      <c r="AU40" s="1007"/>
      <c r="AV40" s="1007"/>
      <c r="AW40" s="1007"/>
      <c r="AX40" s="1007"/>
      <c r="AY40" s="1007"/>
      <c r="AZ40" s="1078"/>
      <c r="BA40" s="1078"/>
      <c r="BB40" s="1078"/>
      <c r="BC40" s="1078"/>
      <c r="BD40" s="1078"/>
      <c r="BE40" s="1008"/>
      <c r="BF40" s="1008"/>
      <c r="BG40" s="1008"/>
      <c r="BH40" s="1008"/>
      <c r="BI40" s="1009"/>
      <c r="BJ40" s="232"/>
      <c r="BK40" s="232"/>
      <c r="BL40" s="232"/>
      <c r="BM40" s="232"/>
      <c r="BN40" s="232"/>
      <c r="BO40" s="241"/>
      <c r="BP40" s="241"/>
      <c r="BQ40" s="238">
        <v>34</v>
      </c>
      <c r="BR40" s="239"/>
      <c r="BS40" s="1029"/>
      <c r="BT40" s="1030"/>
      <c r="BU40" s="1030"/>
      <c r="BV40" s="1030"/>
      <c r="BW40" s="1030"/>
      <c r="BX40" s="1030"/>
      <c r="BY40" s="1030"/>
      <c r="BZ40" s="1030"/>
      <c r="CA40" s="1030"/>
      <c r="CB40" s="1030"/>
      <c r="CC40" s="1030"/>
      <c r="CD40" s="1030"/>
      <c r="CE40" s="1030"/>
      <c r="CF40" s="1030"/>
      <c r="CG40" s="1051"/>
      <c r="CH40" s="1026"/>
      <c r="CI40" s="1027"/>
      <c r="CJ40" s="1027"/>
      <c r="CK40" s="1027"/>
      <c r="CL40" s="1028"/>
      <c r="CM40" s="1026"/>
      <c r="CN40" s="1027"/>
      <c r="CO40" s="1027"/>
      <c r="CP40" s="1027"/>
      <c r="CQ40" s="1028"/>
      <c r="CR40" s="1026"/>
      <c r="CS40" s="1027"/>
      <c r="CT40" s="1027"/>
      <c r="CU40" s="1027"/>
      <c r="CV40" s="1028"/>
      <c r="CW40" s="1026"/>
      <c r="CX40" s="1027"/>
      <c r="CY40" s="1027"/>
      <c r="CZ40" s="1027"/>
      <c r="DA40" s="1028"/>
      <c r="DB40" s="1026"/>
      <c r="DC40" s="1027"/>
      <c r="DD40" s="1027"/>
      <c r="DE40" s="1027"/>
      <c r="DF40" s="1028"/>
      <c r="DG40" s="1026"/>
      <c r="DH40" s="1027"/>
      <c r="DI40" s="1027"/>
      <c r="DJ40" s="1027"/>
      <c r="DK40" s="1028"/>
      <c r="DL40" s="1026"/>
      <c r="DM40" s="1027"/>
      <c r="DN40" s="1027"/>
      <c r="DO40" s="1027"/>
      <c r="DP40" s="1028"/>
      <c r="DQ40" s="1026"/>
      <c r="DR40" s="1027"/>
      <c r="DS40" s="1027"/>
      <c r="DT40" s="1027"/>
      <c r="DU40" s="1028"/>
      <c r="DV40" s="1029"/>
      <c r="DW40" s="1030"/>
      <c r="DX40" s="1030"/>
      <c r="DY40" s="1030"/>
      <c r="DZ40" s="1031"/>
      <c r="EA40" s="230"/>
    </row>
    <row r="41" spans="1:131" ht="26.25" customHeight="1" x14ac:dyDescent="0.15">
      <c r="A41" s="238">
        <v>14</v>
      </c>
      <c r="B41" s="1067"/>
      <c r="C41" s="1068"/>
      <c r="D41" s="1068"/>
      <c r="E41" s="1068"/>
      <c r="F41" s="1068"/>
      <c r="G41" s="1068"/>
      <c r="H41" s="1068"/>
      <c r="I41" s="1068"/>
      <c r="J41" s="1068"/>
      <c r="K41" s="1068"/>
      <c r="L41" s="1068"/>
      <c r="M41" s="1068"/>
      <c r="N41" s="1068"/>
      <c r="O41" s="1068"/>
      <c r="P41" s="1069"/>
      <c r="Q41" s="1075"/>
      <c r="R41" s="1076"/>
      <c r="S41" s="1076"/>
      <c r="T41" s="1076"/>
      <c r="U41" s="1076"/>
      <c r="V41" s="1076"/>
      <c r="W41" s="1076"/>
      <c r="X41" s="1076"/>
      <c r="Y41" s="1076"/>
      <c r="Z41" s="1076"/>
      <c r="AA41" s="1076"/>
      <c r="AB41" s="1076"/>
      <c r="AC41" s="1076"/>
      <c r="AD41" s="1076"/>
      <c r="AE41" s="1077"/>
      <c r="AF41" s="1072"/>
      <c r="AG41" s="1073"/>
      <c r="AH41" s="1073"/>
      <c r="AI41" s="1073"/>
      <c r="AJ41" s="1074"/>
      <c r="AK41" s="1016"/>
      <c r="AL41" s="1007"/>
      <c r="AM41" s="1007"/>
      <c r="AN41" s="1007"/>
      <c r="AO41" s="1007"/>
      <c r="AP41" s="1007"/>
      <c r="AQ41" s="1007"/>
      <c r="AR41" s="1007"/>
      <c r="AS41" s="1007"/>
      <c r="AT41" s="1007"/>
      <c r="AU41" s="1007"/>
      <c r="AV41" s="1007"/>
      <c r="AW41" s="1007"/>
      <c r="AX41" s="1007"/>
      <c r="AY41" s="1007"/>
      <c r="AZ41" s="1078"/>
      <c r="BA41" s="1078"/>
      <c r="BB41" s="1078"/>
      <c r="BC41" s="1078"/>
      <c r="BD41" s="1078"/>
      <c r="BE41" s="1008"/>
      <c r="BF41" s="1008"/>
      <c r="BG41" s="1008"/>
      <c r="BH41" s="1008"/>
      <c r="BI41" s="1009"/>
      <c r="BJ41" s="232"/>
      <c r="BK41" s="232"/>
      <c r="BL41" s="232"/>
      <c r="BM41" s="232"/>
      <c r="BN41" s="232"/>
      <c r="BO41" s="241"/>
      <c r="BP41" s="241"/>
      <c r="BQ41" s="238">
        <v>35</v>
      </c>
      <c r="BR41" s="239"/>
      <c r="BS41" s="1029"/>
      <c r="BT41" s="1030"/>
      <c r="BU41" s="1030"/>
      <c r="BV41" s="1030"/>
      <c r="BW41" s="1030"/>
      <c r="BX41" s="1030"/>
      <c r="BY41" s="1030"/>
      <c r="BZ41" s="1030"/>
      <c r="CA41" s="1030"/>
      <c r="CB41" s="1030"/>
      <c r="CC41" s="1030"/>
      <c r="CD41" s="1030"/>
      <c r="CE41" s="1030"/>
      <c r="CF41" s="1030"/>
      <c r="CG41" s="1051"/>
      <c r="CH41" s="1026"/>
      <c r="CI41" s="1027"/>
      <c r="CJ41" s="1027"/>
      <c r="CK41" s="1027"/>
      <c r="CL41" s="1028"/>
      <c r="CM41" s="1026"/>
      <c r="CN41" s="1027"/>
      <c r="CO41" s="1027"/>
      <c r="CP41" s="1027"/>
      <c r="CQ41" s="1028"/>
      <c r="CR41" s="1026"/>
      <c r="CS41" s="1027"/>
      <c r="CT41" s="1027"/>
      <c r="CU41" s="1027"/>
      <c r="CV41" s="1028"/>
      <c r="CW41" s="1026"/>
      <c r="CX41" s="1027"/>
      <c r="CY41" s="1027"/>
      <c r="CZ41" s="1027"/>
      <c r="DA41" s="1028"/>
      <c r="DB41" s="1026"/>
      <c r="DC41" s="1027"/>
      <c r="DD41" s="1027"/>
      <c r="DE41" s="1027"/>
      <c r="DF41" s="1028"/>
      <c r="DG41" s="1026"/>
      <c r="DH41" s="1027"/>
      <c r="DI41" s="1027"/>
      <c r="DJ41" s="1027"/>
      <c r="DK41" s="1028"/>
      <c r="DL41" s="1026"/>
      <c r="DM41" s="1027"/>
      <c r="DN41" s="1027"/>
      <c r="DO41" s="1027"/>
      <c r="DP41" s="1028"/>
      <c r="DQ41" s="1026"/>
      <c r="DR41" s="1027"/>
      <c r="DS41" s="1027"/>
      <c r="DT41" s="1027"/>
      <c r="DU41" s="1028"/>
      <c r="DV41" s="1029"/>
      <c r="DW41" s="1030"/>
      <c r="DX41" s="1030"/>
      <c r="DY41" s="1030"/>
      <c r="DZ41" s="1031"/>
      <c r="EA41" s="230"/>
    </row>
    <row r="42" spans="1:131" ht="26.25" customHeight="1" x14ac:dyDescent="0.15">
      <c r="A42" s="238">
        <v>15</v>
      </c>
      <c r="B42" s="1067"/>
      <c r="C42" s="1068"/>
      <c r="D42" s="1068"/>
      <c r="E42" s="1068"/>
      <c r="F42" s="1068"/>
      <c r="G42" s="1068"/>
      <c r="H42" s="1068"/>
      <c r="I42" s="1068"/>
      <c r="J42" s="1068"/>
      <c r="K42" s="1068"/>
      <c r="L42" s="1068"/>
      <c r="M42" s="1068"/>
      <c r="N42" s="1068"/>
      <c r="O42" s="1068"/>
      <c r="P42" s="1069"/>
      <c r="Q42" s="1075"/>
      <c r="R42" s="1076"/>
      <c r="S42" s="1076"/>
      <c r="T42" s="1076"/>
      <c r="U42" s="1076"/>
      <c r="V42" s="1076"/>
      <c r="W42" s="1076"/>
      <c r="X42" s="1076"/>
      <c r="Y42" s="1076"/>
      <c r="Z42" s="1076"/>
      <c r="AA42" s="1076"/>
      <c r="AB42" s="1076"/>
      <c r="AC42" s="1076"/>
      <c r="AD42" s="1076"/>
      <c r="AE42" s="1077"/>
      <c r="AF42" s="1072"/>
      <c r="AG42" s="1073"/>
      <c r="AH42" s="1073"/>
      <c r="AI42" s="1073"/>
      <c r="AJ42" s="1074"/>
      <c r="AK42" s="1016"/>
      <c r="AL42" s="1007"/>
      <c r="AM42" s="1007"/>
      <c r="AN42" s="1007"/>
      <c r="AO42" s="1007"/>
      <c r="AP42" s="1007"/>
      <c r="AQ42" s="1007"/>
      <c r="AR42" s="1007"/>
      <c r="AS42" s="1007"/>
      <c r="AT42" s="1007"/>
      <c r="AU42" s="1007"/>
      <c r="AV42" s="1007"/>
      <c r="AW42" s="1007"/>
      <c r="AX42" s="1007"/>
      <c r="AY42" s="1007"/>
      <c r="AZ42" s="1078"/>
      <c r="BA42" s="1078"/>
      <c r="BB42" s="1078"/>
      <c r="BC42" s="1078"/>
      <c r="BD42" s="1078"/>
      <c r="BE42" s="1008"/>
      <c r="BF42" s="1008"/>
      <c r="BG42" s="1008"/>
      <c r="BH42" s="1008"/>
      <c r="BI42" s="1009"/>
      <c r="BJ42" s="232"/>
      <c r="BK42" s="232"/>
      <c r="BL42" s="232"/>
      <c r="BM42" s="232"/>
      <c r="BN42" s="232"/>
      <c r="BO42" s="241"/>
      <c r="BP42" s="241"/>
      <c r="BQ42" s="238">
        <v>36</v>
      </c>
      <c r="BR42" s="239"/>
      <c r="BS42" s="1029"/>
      <c r="BT42" s="1030"/>
      <c r="BU42" s="1030"/>
      <c r="BV42" s="1030"/>
      <c r="BW42" s="1030"/>
      <c r="BX42" s="1030"/>
      <c r="BY42" s="1030"/>
      <c r="BZ42" s="1030"/>
      <c r="CA42" s="1030"/>
      <c r="CB42" s="1030"/>
      <c r="CC42" s="1030"/>
      <c r="CD42" s="1030"/>
      <c r="CE42" s="1030"/>
      <c r="CF42" s="1030"/>
      <c r="CG42" s="1051"/>
      <c r="CH42" s="1026"/>
      <c r="CI42" s="1027"/>
      <c r="CJ42" s="1027"/>
      <c r="CK42" s="1027"/>
      <c r="CL42" s="1028"/>
      <c r="CM42" s="1026"/>
      <c r="CN42" s="1027"/>
      <c r="CO42" s="1027"/>
      <c r="CP42" s="1027"/>
      <c r="CQ42" s="1028"/>
      <c r="CR42" s="1026"/>
      <c r="CS42" s="1027"/>
      <c r="CT42" s="1027"/>
      <c r="CU42" s="1027"/>
      <c r="CV42" s="1028"/>
      <c r="CW42" s="1026"/>
      <c r="CX42" s="1027"/>
      <c r="CY42" s="1027"/>
      <c r="CZ42" s="1027"/>
      <c r="DA42" s="1028"/>
      <c r="DB42" s="1026"/>
      <c r="DC42" s="1027"/>
      <c r="DD42" s="1027"/>
      <c r="DE42" s="1027"/>
      <c r="DF42" s="1028"/>
      <c r="DG42" s="1026"/>
      <c r="DH42" s="1027"/>
      <c r="DI42" s="1027"/>
      <c r="DJ42" s="1027"/>
      <c r="DK42" s="1028"/>
      <c r="DL42" s="1026"/>
      <c r="DM42" s="1027"/>
      <c r="DN42" s="1027"/>
      <c r="DO42" s="1027"/>
      <c r="DP42" s="1028"/>
      <c r="DQ42" s="1026"/>
      <c r="DR42" s="1027"/>
      <c r="DS42" s="1027"/>
      <c r="DT42" s="1027"/>
      <c r="DU42" s="1028"/>
      <c r="DV42" s="1029"/>
      <c r="DW42" s="1030"/>
      <c r="DX42" s="1030"/>
      <c r="DY42" s="1030"/>
      <c r="DZ42" s="1031"/>
      <c r="EA42" s="230"/>
    </row>
    <row r="43" spans="1:131" ht="26.25" customHeight="1" x14ac:dyDescent="0.15">
      <c r="A43" s="238">
        <v>16</v>
      </c>
      <c r="B43" s="1067"/>
      <c r="C43" s="1068"/>
      <c r="D43" s="1068"/>
      <c r="E43" s="1068"/>
      <c r="F43" s="1068"/>
      <c r="G43" s="1068"/>
      <c r="H43" s="1068"/>
      <c r="I43" s="1068"/>
      <c r="J43" s="1068"/>
      <c r="K43" s="1068"/>
      <c r="L43" s="1068"/>
      <c r="M43" s="1068"/>
      <c r="N43" s="1068"/>
      <c r="O43" s="1068"/>
      <c r="P43" s="1069"/>
      <c r="Q43" s="1075"/>
      <c r="R43" s="1076"/>
      <c r="S43" s="1076"/>
      <c r="T43" s="1076"/>
      <c r="U43" s="1076"/>
      <c r="V43" s="1076"/>
      <c r="W43" s="1076"/>
      <c r="X43" s="1076"/>
      <c r="Y43" s="1076"/>
      <c r="Z43" s="1076"/>
      <c r="AA43" s="1076"/>
      <c r="AB43" s="1076"/>
      <c r="AC43" s="1076"/>
      <c r="AD43" s="1076"/>
      <c r="AE43" s="1077"/>
      <c r="AF43" s="1072"/>
      <c r="AG43" s="1073"/>
      <c r="AH43" s="1073"/>
      <c r="AI43" s="1073"/>
      <c r="AJ43" s="1074"/>
      <c r="AK43" s="1016"/>
      <c r="AL43" s="1007"/>
      <c r="AM43" s="1007"/>
      <c r="AN43" s="1007"/>
      <c r="AO43" s="1007"/>
      <c r="AP43" s="1007"/>
      <c r="AQ43" s="1007"/>
      <c r="AR43" s="1007"/>
      <c r="AS43" s="1007"/>
      <c r="AT43" s="1007"/>
      <c r="AU43" s="1007"/>
      <c r="AV43" s="1007"/>
      <c r="AW43" s="1007"/>
      <c r="AX43" s="1007"/>
      <c r="AY43" s="1007"/>
      <c r="AZ43" s="1078"/>
      <c r="BA43" s="1078"/>
      <c r="BB43" s="1078"/>
      <c r="BC43" s="1078"/>
      <c r="BD43" s="1078"/>
      <c r="BE43" s="1008"/>
      <c r="BF43" s="1008"/>
      <c r="BG43" s="1008"/>
      <c r="BH43" s="1008"/>
      <c r="BI43" s="1009"/>
      <c r="BJ43" s="232"/>
      <c r="BK43" s="232"/>
      <c r="BL43" s="232"/>
      <c r="BM43" s="232"/>
      <c r="BN43" s="232"/>
      <c r="BO43" s="241"/>
      <c r="BP43" s="241"/>
      <c r="BQ43" s="238">
        <v>37</v>
      </c>
      <c r="BR43" s="239"/>
      <c r="BS43" s="1029"/>
      <c r="BT43" s="1030"/>
      <c r="BU43" s="1030"/>
      <c r="BV43" s="1030"/>
      <c r="BW43" s="1030"/>
      <c r="BX43" s="1030"/>
      <c r="BY43" s="1030"/>
      <c r="BZ43" s="1030"/>
      <c r="CA43" s="1030"/>
      <c r="CB43" s="1030"/>
      <c r="CC43" s="1030"/>
      <c r="CD43" s="1030"/>
      <c r="CE43" s="1030"/>
      <c r="CF43" s="1030"/>
      <c r="CG43" s="1051"/>
      <c r="CH43" s="1026"/>
      <c r="CI43" s="1027"/>
      <c r="CJ43" s="1027"/>
      <c r="CK43" s="1027"/>
      <c r="CL43" s="1028"/>
      <c r="CM43" s="1026"/>
      <c r="CN43" s="1027"/>
      <c r="CO43" s="1027"/>
      <c r="CP43" s="1027"/>
      <c r="CQ43" s="1028"/>
      <c r="CR43" s="1026"/>
      <c r="CS43" s="1027"/>
      <c r="CT43" s="1027"/>
      <c r="CU43" s="1027"/>
      <c r="CV43" s="1028"/>
      <c r="CW43" s="1026"/>
      <c r="CX43" s="1027"/>
      <c r="CY43" s="1027"/>
      <c r="CZ43" s="1027"/>
      <c r="DA43" s="1028"/>
      <c r="DB43" s="1026"/>
      <c r="DC43" s="1027"/>
      <c r="DD43" s="1027"/>
      <c r="DE43" s="1027"/>
      <c r="DF43" s="1028"/>
      <c r="DG43" s="1026"/>
      <c r="DH43" s="1027"/>
      <c r="DI43" s="1027"/>
      <c r="DJ43" s="1027"/>
      <c r="DK43" s="1028"/>
      <c r="DL43" s="1026"/>
      <c r="DM43" s="1027"/>
      <c r="DN43" s="1027"/>
      <c r="DO43" s="1027"/>
      <c r="DP43" s="1028"/>
      <c r="DQ43" s="1026"/>
      <c r="DR43" s="1027"/>
      <c r="DS43" s="1027"/>
      <c r="DT43" s="1027"/>
      <c r="DU43" s="1028"/>
      <c r="DV43" s="1029"/>
      <c r="DW43" s="1030"/>
      <c r="DX43" s="1030"/>
      <c r="DY43" s="1030"/>
      <c r="DZ43" s="1031"/>
      <c r="EA43" s="230"/>
    </row>
    <row r="44" spans="1:131" ht="26.25" customHeight="1" x14ac:dyDescent="0.15">
      <c r="A44" s="238">
        <v>17</v>
      </c>
      <c r="B44" s="1067"/>
      <c r="C44" s="1068"/>
      <c r="D44" s="1068"/>
      <c r="E44" s="1068"/>
      <c r="F44" s="1068"/>
      <c r="G44" s="1068"/>
      <c r="H44" s="1068"/>
      <c r="I44" s="1068"/>
      <c r="J44" s="1068"/>
      <c r="K44" s="1068"/>
      <c r="L44" s="1068"/>
      <c r="M44" s="1068"/>
      <c r="N44" s="1068"/>
      <c r="O44" s="1068"/>
      <c r="P44" s="1069"/>
      <c r="Q44" s="1075"/>
      <c r="R44" s="1076"/>
      <c r="S44" s="1076"/>
      <c r="T44" s="1076"/>
      <c r="U44" s="1076"/>
      <c r="V44" s="1076"/>
      <c r="W44" s="1076"/>
      <c r="X44" s="1076"/>
      <c r="Y44" s="1076"/>
      <c r="Z44" s="1076"/>
      <c r="AA44" s="1076"/>
      <c r="AB44" s="1076"/>
      <c r="AC44" s="1076"/>
      <c r="AD44" s="1076"/>
      <c r="AE44" s="1077"/>
      <c r="AF44" s="1072"/>
      <c r="AG44" s="1073"/>
      <c r="AH44" s="1073"/>
      <c r="AI44" s="1073"/>
      <c r="AJ44" s="1074"/>
      <c r="AK44" s="1016"/>
      <c r="AL44" s="1007"/>
      <c r="AM44" s="1007"/>
      <c r="AN44" s="1007"/>
      <c r="AO44" s="1007"/>
      <c r="AP44" s="1007"/>
      <c r="AQ44" s="1007"/>
      <c r="AR44" s="1007"/>
      <c r="AS44" s="1007"/>
      <c r="AT44" s="1007"/>
      <c r="AU44" s="1007"/>
      <c r="AV44" s="1007"/>
      <c r="AW44" s="1007"/>
      <c r="AX44" s="1007"/>
      <c r="AY44" s="1007"/>
      <c r="AZ44" s="1078"/>
      <c r="BA44" s="1078"/>
      <c r="BB44" s="1078"/>
      <c r="BC44" s="1078"/>
      <c r="BD44" s="1078"/>
      <c r="BE44" s="1008"/>
      <c r="BF44" s="1008"/>
      <c r="BG44" s="1008"/>
      <c r="BH44" s="1008"/>
      <c r="BI44" s="1009"/>
      <c r="BJ44" s="232"/>
      <c r="BK44" s="232"/>
      <c r="BL44" s="232"/>
      <c r="BM44" s="232"/>
      <c r="BN44" s="232"/>
      <c r="BO44" s="241"/>
      <c r="BP44" s="241"/>
      <c r="BQ44" s="238">
        <v>38</v>
      </c>
      <c r="BR44" s="239"/>
      <c r="BS44" s="1029"/>
      <c r="BT44" s="1030"/>
      <c r="BU44" s="1030"/>
      <c r="BV44" s="1030"/>
      <c r="BW44" s="1030"/>
      <c r="BX44" s="1030"/>
      <c r="BY44" s="1030"/>
      <c r="BZ44" s="1030"/>
      <c r="CA44" s="1030"/>
      <c r="CB44" s="1030"/>
      <c r="CC44" s="1030"/>
      <c r="CD44" s="1030"/>
      <c r="CE44" s="1030"/>
      <c r="CF44" s="1030"/>
      <c r="CG44" s="1051"/>
      <c r="CH44" s="1026"/>
      <c r="CI44" s="1027"/>
      <c r="CJ44" s="1027"/>
      <c r="CK44" s="1027"/>
      <c r="CL44" s="1028"/>
      <c r="CM44" s="1026"/>
      <c r="CN44" s="1027"/>
      <c r="CO44" s="1027"/>
      <c r="CP44" s="1027"/>
      <c r="CQ44" s="1028"/>
      <c r="CR44" s="1026"/>
      <c r="CS44" s="1027"/>
      <c r="CT44" s="1027"/>
      <c r="CU44" s="1027"/>
      <c r="CV44" s="1028"/>
      <c r="CW44" s="1026"/>
      <c r="CX44" s="1027"/>
      <c r="CY44" s="1027"/>
      <c r="CZ44" s="1027"/>
      <c r="DA44" s="1028"/>
      <c r="DB44" s="1026"/>
      <c r="DC44" s="1027"/>
      <c r="DD44" s="1027"/>
      <c r="DE44" s="1027"/>
      <c r="DF44" s="1028"/>
      <c r="DG44" s="1026"/>
      <c r="DH44" s="1027"/>
      <c r="DI44" s="1027"/>
      <c r="DJ44" s="1027"/>
      <c r="DK44" s="1028"/>
      <c r="DL44" s="1026"/>
      <c r="DM44" s="1027"/>
      <c r="DN44" s="1027"/>
      <c r="DO44" s="1027"/>
      <c r="DP44" s="1028"/>
      <c r="DQ44" s="1026"/>
      <c r="DR44" s="1027"/>
      <c r="DS44" s="1027"/>
      <c r="DT44" s="1027"/>
      <c r="DU44" s="1028"/>
      <c r="DV44" s="1029"/>
      <c r="DW44" s="1030"/>
      <c r="DX44" s="1030"/>
      <c r="DY44" s="1030"/>
      <c r="DZ44" s="1031"/>
      <c r="EA44" s="230"/>
    </row>
    <row r="45" spans="1:131" ht="26.25" customHeight="1" x14ac:dyDescent="0.15">
      <c r="A45" s="238">
        <v>18</v>
      </c>
      <c r="B45" s="1067"/>
      <c r="C45" s="1068"/>
      <c r="D45" s="1068"/>
      <c r="E45" s="1068"/>
      <c r="F45" s="1068"/>
      <c r="G45" s="1068"/>
      <c r="H45" s="1068"/>
      <c r="I45" s="1068"/>
      <c r="J45" s="1068"/>
      <c r="K45" s="1068"/>
      <c r="L45" s="1068"/>
      <c r="M45" s="1068"/>
      <c r="N45" s="1068"/>
      <c r="O45" s="1068"/>
      <c r="P45" s="1069"/>
      <c r="Q45" s="1075"/>
      <c r="R45" s="1076"/>
      <c r="S45" s="1076"/>
      <c r="T45" s="1076"/>
      <c r="U45" s="1076"/>
      <c r="V45" s="1076"/>
      <c r="W45" s="1076"/>
      <c r="X45" s="1076"/>
      <c r="Y45" s="1076"/>
      <c r="Z45" s="1076"/>
      <c r="AA45" s="1076"/>
      <c r="AB45" s="1076"/>
      <c r="AC45" s="1076"/>
      <c r="AD45" s="1076"/>
      <c r="AE45" s="1077"/>
      <c r="AF45" s="1072"/>
      <c r="AG45" s="1073"/>
      <c r="AH45" s="1073"/>
      <c r="AI45" s="1073"/>
      <c r="AJ45" s="1074"/>
      <c r="AK45" s="1016"/>
      <c r="AL45" s="1007"/>
      <c r="AM45" s="1007"/>
      <c r="AN45" s="1007"/>
      <c r="AO45" s="1007"/>
      <c r="AP45" s="1007"/>
      <c r="AQ45" s="1007"/>
      <c r="AR45" s="1007"/>
      <c r="AS45" s="1007"/>
      <c r="AT45" s="1007"/>
      <c r="AU45" s="1007"/>
      <c r="AV45" s="1007"/>
      <c r="AW45" s="1007"/>
      <c r="AX45" s="1007"/>
      <c r="AY45" s="1007"/>
      <c r="AZ45" s="1078"/>
      <c r="BA45" s="1078"/>
      <c r="BB45" s="1078"/>
      <c r="BC45" s="1078"/>
      <c r="BD45" s="1078"/>
      <c r="BE45" s="1008"/>
      <c r="BF45" s="1008"/>
      <c r="BG45" s="1008"/>
      <c r="BH45" s="1008"/>
      <c r="BI45" s="1009"/>
      <c r="BJ45" s="232"/>
      <c r="BK45" s="232"/>
      <c r="BL45" s="232"/>
      <c r="BM45" s="232"/>
      <c r="BN45" s="232"/>
      <c r="BO45" s="241"/>
      <c r="BP45" s="241"/>
      <c r="BQ45" s="238">
        <v>39</v>
      </c>
      <c r="BR45" s="239"/>
      <c r="BS45" s="1029"/>
      <c r="BT45" s="1030"/>
      <c r="BU45" s="1030"/>
      <c r="BV45" s="1030"/>
      <c r="BW45" s="1030"/>
      <c r="BX45" s="1030"/>
      <c r="BY45" s="1030"/>
      <c r="BZ45" s="1030"/>
      <c r="CA45" s="1030"/>
      <c r="CB45" s="1030"/>
      <c r="CC45" s="1030"/>
      <c r="CD45" s="1030"/>
      <c r="CE45" s="1030"/>
      <c r="CF45" s="1030"/>
      <c r="CG45" s="1051"/>
      <c r="CH45" s="1026"/>
      <c r="CI45" s="1027"/>
      <c r="CJ45" s="1027"/>
      <c r="CK45" s="1027"/>
      <c r="CL45" s="1028"/>
      <c r="CM45" s="1026"/>
      <c r="CN45" s="1027"/>
      <c r="CO45" s="1027"/>
      <c r="CP45" s="1027"/>
      <c r="CQ45" s="1028"/>
      <c r="CR45" s="1026"/>
      <c r="CS45" s="1027"/>
      <c r="CT45" s="1027"/>
      <c r="CU45" s="1027"/>
      <c r="CV45" s="1028"/>
      <c r="CW45" s="1026"/>
      <c r="CX45" s="1027"/>
      <c r="CY45" s="1027"/>
      <c r="CZ45" s="1027"/>
      <c r="DA45" s="1028"/>
      <c r="DB45" s="1026"/>
      <c r="DC45" s="1027"/>
      <c r="DD45" s="1027"/>
      <c r="DE45" s="1027"/>
      <c r="DF45" s="1028"/>
      <c r="DG45" s="1026"/>
      <c r="DH45" s="1027"/>
      <c r="DI45" s="1027"/>
      <c r="DJ45" s="1027"/>
      <c r="DK45" s="1028"/>
      <c r="DL45" s="1026"/>
      <c r="DM45" s="1027"/>
      <c r="DN45" s="1027"/>
      <c r="DO45" s="1027"/>
      <c r="DP45" s="1028"/>
      <c r="DQ45" s="1026"/>
      <c r="DR45" s="1027"/>
      <c r="DS45" s="1027"/>
      <c r="DT45" s="1027"/>
      <c r="DU45" s="1028"/>
      <c r="DV45" s="1029"/>
      <c r="DW45" s="1030"/>
      <c r="DX45" s="1030"/>
      <c r="DY45" s="1030"/>
      <c r="DZ45" s="1031"/>
      <c r="EA45" s="230"/>
    </row>
    <row r="46" spans="1:131" ht="26.25" customHeight="1" x14ac:dyDescent="0.15">
      <c r="A46" s="238">
        <v>19</v>
      </c>
      <c r="B46" s="1067"/>
      <c r="C46" s="1068"/>
      <c r="D46" s="1068"/>
      <c r="E46" s="1068"/>
      <c r="F46" s="1068"/>
      <c r="G46" s="1068"/>
      <c r="H46" s="1068"/>
      <c r="I46" s="1068"/>
      <c r="J46" s="1068"/>
      <c r="K46" s="1068"/>
      <c r="L46" s="1068"/>
      <c r="M46" s="1068"/>
      <c r="N46" s="1068"/>
      <c r="O46" s="1068"/>
      <c r="P46" s="1069"/>
      <c r="Q46" s="1075"/>
      <c r="R46" s="1076"/>
      <c r="S46" s="1076"/>
      <c r="T46" s="1076"/>
      <c r="U46" s="1076"/>
      <c r="V46" s="1076"/>
      <c r="W46" s="1076"/>
      <c r="X46" s="1076"/>
      <c r="Y46" s="1076"/>
      <c r="Z46" s="1076"/>
      <c r="AA46" s="1076"/>
      <c r="AB46" s="1076"/>
      <c r="AC46" s="1076"/>
      <c r="AD46" s="1076"/>
      <c r="AE46" s="1077"/>
      <c r="AF46" s="1072"/>
      <c r="AG46" s="1073"/>
      <c r="AH46" s="1073"/>
      <c r="AI46" s="1073"/>
      <c r="AJ46" s="1074"/>
      <c r="AK46" s="1016"/>
      <c r="AL46" s="1007"/>
      <c r="AM46" s="1007"/>
      <c r="AN46" s="1007"/>
      <c r="AO46" s="1007"/>
      <c r="AP46" s="1007"/>
      <c r="AQ46" s="1007"/>
      <c r="AR46" s="1007"/>
      <c r="AS46" s="1007"/>
      <c r="AT46" s="1007"/>
      <c r="AU46" s="1007"/>
      <c r="AV46" s="1007"/>
      <c r="AW46" s="1007"/>
      <c r="AX46" s="1007"/>
      <c r="AY46" s="1007"/>
      <c r="AZ46" s="1078"/>
      <c r="BA46" s="1078"/>
      <c r="BB46" s="1078"/>
      <c r="BC46" s="1078"/>
      <c r="BD46" s="1078"/>
      <c r="BE46" s="1008"/>
      <c r="BF46" s="1008"/>
      <c r="BG46" s="1008"/>
      <c r="BH46" s="1008"/>
      <c r="BI46" s="1009"/>
      <c r="BJ46" s="232"/>
      <c r="BK46" s="232"/>
      <c r="BL46" s="232"/>
      <c r="BM46" s="232"/>
      <c r="BN46" s="232"/>
      <c r="BO46" s="241"/>
      <c r="BP46" s="241"/>
      <c r="BQ46" s="238">
        <v>40</v>
      </c>
      <c r="BR46" s="239"/>
      <c r="BS46" s="1029"/>
      <c r="BT46" s="1030"/>
      <c r="BU46" s="1030"/>
      <c r="BV46" s="1030"/>
      <c r="BW46" s="1030"/>
      <c r="BX46" s="1030"/>
      <c r="BY46" s="1030"/>
      <c r="BZ46" s="1030"/>
      <c r="CA46" s="1030"/>
      <c r="CB46" s="1030"/>
      <c r="CC46" s="1030"/>
      <c r="CD46" s="1030"/>
      <c r="CE46" s="1030"/>
      <c r="CF46" s="1030"/>
      <c r="CG46" s="1051"/>
      <c r="CH46" s="1026"/>
      <c r="CI46" s="1027"/>
      <c r="CJ46" s="1027"/>
      <c r="CK46" s="1027"/>
      <c r="CL46" s="1028"/>
      <c r="CM46" s="1026"/>
      <c r="CN46" s="1027"/>
      <c r="CO46" s="1027"/>
      <c r="CP46" s="1027"/>
      <c r="CQ46" s="1028"/>
      <c r="CR46" s="1026"/>
      <c r="CS46" s="1027"/>
      <c r="CT46" s="1027"/>
      <c r="CU46" s="1027"/>
      <c r="CV46" s="1028"/>
      <c r="CW46" s="1026"/>
      <c r="CX46" s="1027"/>
      <c r="CY46" s="1027"/>
      <c r="CZ46" s="1027"/>
      <c r="DA46" s="1028"/>
      <c r="DB46" s="1026"/>
      <c r="DC46" s="1027"/>
      <c r="DD46" s="1027"/>
      <c r="DE46" s="1027"/>
      <c r="DF46" s="1028"/>
      <c r="DG46" s="1026"/>
      <c r="DH46" s="1027"/>
      <c r="DI46" s="1027"/>
      <c r="DJ46" s="1027"/>
      <c r="DK46" s="1028"/>
      <c r="DL46" s="1026"/>
      <c r="DM46" s="1027"/>
      <c r="DN46" s="1027"/>
      <c r="DO46" s="1027"/>
      <c r="DP46" s="1028"/>
      <c r="DQ46" s="1026"/>
      <c r="DR46" s="1027"/>
      <c r="DS46" s="1027"/>
      <c r="DT46" s="1027"/>
      <c r="DU46" s="1028"/>
      <c r="DV46" s="1029"/>
      <c r="DW46" s="1030"/>
      <c r="DX46" s="1030"/>
      <c r="DY46" s="1030"/>
      <c r="DZ46" s="1031"/>
      <c r="EA46" s="230"/>
    </row>
    <row r="47" spans="1:131" ht="26.25" customHeight="1" x14ac:dyDescent="0.15">
      <c r="A47" s="238">
        <v>20</v>
      </c>
      <c r="B47" s="1067"/>
      <c r="C47" s="1068"/>
      <c r="D47" s="1068"/>
      <c r="E47" s="1068"/>
      <c r="F47" s="1068"/>
      <c r="G47" s="1068"/>
      <c r="H47" s="1068"/>
      <c r="I47" s="1068"/>
      <c r="J47" s="1068"/>
      <c r="K47" s="1068"/>
      <c r="L47" s="1068"/>
      <c r="M47" s="1068"/>
      <c r="N47" s="1068"/>
      <c r="O47" s="1068"/>
      <c r="P47" s="1069"/>
      <c r="Q47" s="1075"/>
      <c r="R47" s="1076"/>
      <c r="S47" s="1076"/>
      <c r="T47" s="1076"/>
      <c r="U47" s="1076"/>
      <c r="V47" s="1076"/>
      <c r="W47" s="1076"/>
      <c r="X47" s="1076"/>
      <c r="Y47" s="1076"/>
      <c r="Z47" s="1076"/>
      <c r="AA47" s="1076"/>
      <c r="AB47" s="1076"/>
      <c r="AC47" s="1076"/>
      <c r="AD47" s="1076"/>
      <c r="AE47" s="1077"/>
      <c r="AF47" s="1072"/>
      <c r="AG47" s="1073"/>
      <c r="AH47" s="1073"/>
      <c r="AI47" s="1073"/>
      <c r="AJ47" s="1074"/>
      <c r="AK47" s="1016"/>
      <c r="AL47" s="1007"/>
      <c r="AM47" s="1007"/>
      <c r="AN47" s="1007"/>
      <c r="AO47" s="1007"/>
      <c r="AP47" s="1007"/>
      <c r="AQ47" s="1007"/>
      <c r="AR47" s="1007"/>
      <c r="AS47" s="1007"/>
      <c r="AT47" s="1007"/>
      <c r="AU47" s="1007"/>
      <c r="AV47" s="1007"/>
      <c r="AW47" s="1007"/>
      <c r="AX47" s="1007"/>
      <c r="AY47" s="1007"/>
      <c r="AZ47" s="1078"/>
      <c r="BA47" s="1078"/>
      <c r="BB47" s="1078"/>
      <c r="BC47" s="1078"/>
      <c r="BD47" s="1078"/>
      <c r="BE47" s="1008"/>
      <c r="BF47" s="1008"/>
      <c r="BG47" s="1008"/>
      <c r="BH47" s="1008"/>
      <c r="BI47" s="1009"/>
      <c r="BJ47" s="232"/>
      <c r="BK47" s="232"/>
      <c r="BL47" s="232"/>
      <c r="BM47" s="232"/>
      <c r="BN47" s="232"/>
      <c r="BO47" s="241"/>
      <c r="BP47" s="241"/>
      <c r="BQ47" s="238">
        <v>41</v>
      </c>
      <c r="BR47" s="239"/>
      <c r="BS47" s="1029"/>
      <c r="BT47" s="1030"/>
      <c r="BU47" s="1030"/>
      <c r="BV47" s="1030"/>
      <c r="BW47" s="1030"/>
      <c r="BX47" s="1030"/>
      <c r="BY47" s="1030"/>
      <c r="BZ47" s="1030"/>
      <c r="CA47" s="1030"/>
      <c r="CB47" s="1030"/>
      <c r="CC47" s="1030"/>
      <c r="CD47" s="1030"/>
      <c r="CE47" s="1030"/>
      <c r="CF47" s="1030"/>
      <c r="CG47" s="1051"/>
      <c r="CH47" s="1026"/>
      <c r="CI47" s="1027"/>
      <c r="CJ47" s="1027"/>
      <c r="CK47" s="1027"/>
      <c r="CL47" s="1028"/>
      <c r="CM47" s="1026"/>
      <c r="CN47" s="1027"/>
      <c r="CO47" s="1027"/>
      <c r="CP47" s="1027"/>
      <c r="CQ47" s="1028"/>
      <c r="CR47" s="1026"/>
      <c r="CS47" s="1027"/>
      <c r="CT47" s="1027"/>
      <c r="CU47" s="1027"/>
      <c r="CV47" s="1028"/>
      <c r="CW47" s="1026"/>
      <c r="CX47" s="1027"/>
      <c r="CY47" s="1027"/>
      <c r="CZ47" s="1027"/>
      <c r="DA47" s="1028"/>
      <c r="DB47" s="1026"/>
      <c r="DC47" s="1027"/>
      <c r="DD47" s="1027"/>
      <c r="DE47" s="1027"/>
      <c r="DF47" s="1028"/>
      <c r="DG47" s="1026"/>
      <c r="DH47" s="1027"/>
      <c r="DI47" s="1027"/>
      <c r="DJ47" s="1027"/>
      <c r="DK47" s="1028"/>
      <c r="DL47" s="1026"/>
      <c r="DM47" s="1027"/>
      <c r="DN47" s="1027"/>
      <c r="DO47" s="1027"/>
      <c r="DP47" s="1028"/>
      <c r="DQ47" s="1026"/>
      <c r="DR47" s="1027"/>
      <c r="DS47" s="1027"/>
      <c r="DT47" s="1027"/>
      <c r="DU47" s="1028"/>
      <c r="DV47" s="1029"/>
      <c r="DW47" s="1030"/>
      <c r="DX47" s="1030"/>
      <c r="DY47" s="1030"/>
      <c r="DZ47" s="1031"/>
      <c r="EA47" s="230"/>
    </row>
    <row r="48" spans="1:131" ht="26.25" customHeight="1" x14ac:dyDescent="0.15">
      <c r="A48" s="238">
        <v>21</v>
      </c>
      <c r="B48" s="1067"/>
      <c r="C48" s="1068"/>
      <c r="D48" s="1068"/>
      <c r="E48" s="1068"/>
      <c r="F48" s="1068"/>
      <c r="G48" s="1068"/>
      <c r="H48" s="1068"/>
      <c r="I48" s="1068"/>
      <c r="J48" s="1068"/>
      <c r="K48" s="1068"/>
      <c r="L48" s="1068"/>
      <c r="M48" s="1068"/>
      <c r="N48" s="1068"/>
      <c r="O48" s="1068"/>
      <c r="P48" s="1069"/>
      <c r="Q48" s="1075"/>
      <c r="R48" s="1076"/>
      <c r="S48" s="1076"/>
      <c r="T48" s="1076"/>
      <c r="U48" s="1076"/>
      <c r="V48" s="1076"/>
      <c r="W48" s="1076"/>
      <c r="X48" s="1076"/>
      <c r="Y48" s="1076"/>
      <c r="Z48" s="1076"/>
      <c r="AA48" s="1076"/>
      <c r="AB48" s="1076"/>
      <c r="AC48" s="1076"/>
      <c r="AD48" s="1076"/>
      <c r="AE48" s="1077"/>
      <c r="AF48" s="1072"/>
      <c r="AG48" s="1073"/>
      <c r="AH48" s="1073"/>
      <c r="AI48" s="1073"/>
      <c r="AJ48" s="1074"/>
      <c r="AK48" s="1016"/>
      <c r="AL48" s="1007"/>
      <c r="AM48" s="1007"/>
      <c r="AN48" s="1007"/>
      <c r="AO48" s="1007"/>
      <c r="AP48" s="1007"/>
      <c r="AQ48" s="1007"/>
      <c r="AR48" s="1007"/>
      <c r="AS48" s="1007"/>
      <c r="AT48" s="1007"/>
      <c r="AU48" s="1007"/>
      <c r="AV48" s="1007"/>
      <c r="AW48" s="1007"/>
      <c r="AX48" s="1007"/>
      <c r="AY48" s="1007"/>
      <c r="AZ48" s="1078"/>
      <c r="BA48" s="1078"/>
      <c r="BB48" s="1078"/>
      <c r="BC48" s="1078"/>
      <c r="BD48" s="1078"/>
      <c r="BE48" s="1008"/>
      <c r="BF48" s="1008"/>
      <c r="BG48" s="1008"/>
      <c r="BH48" s="1008"/>
      <c r="BI48" s="1009"/>
      <c r="BJ48" s="232"/>
      <c r="BK48" s="232"/>
      <c r="BL48" s="232"/>
      <c r="BM48" s="232"/>
      <c r="BN48" s="232"/>
      <c r="BO48" s="241"/>
      <c r="BP48" s="241"/>
      <c r="BQ48" s="238">
        <v>42</v>
      </c>
      <c r="BR48" s="239"/>
      <c r="BS48" s="1029"/>
      <c r="BT48" s="1030"/>
      <c r="BU48" s="1030"/>
      <c r="BV48" s="1030"/>
      <c r="BW48" s="1030"/>
      <c r="BX48" s="1030"/>
      <c r="BY48" s="1030"/>
      <c r="BZ48" s="1030"/>
      <c r="CA48" s="1030"/>
      <c r="CB48" s="1030"/>
      <c r="CC48" s="1030"/>
      <c r="CD48" s="1030"/>
      <c r="CE48" s="1030"/>
      <c r="CF48" s="1030"/>
      <c r="CG48" s="1051"/>
      <c r="CH48" s="1026"/>
      <c r="CI48" s="1027"/>
      <c r="CJ48" s="1027"/>
      <c r="CK48" s="1027"/>
      <c r="CL48" s="1028"/>
      <c r="CM48" s="1026"/>
      <c r="CN48" s="1027"/>
      <c r="CO48" s="1027"/>
      <c r="CP48" s="1027"/>
      <c r="CQ48" s="1028"/>
      <c r="CR48" s="1026"/>
      <c r="CS48" s="1027"/>
      <c r="CT48" s="1027"/>
      <c r="CU48" s="1027"/>
      <c r="CV48" s="1028"/>
      <c r="CW48" s="1026"/>
      <c r="CX48" s="1027"/>
      <c r="CY48" s="1027"/>
      <c r="CZ48" s="1027"/>
      <c r="DA48" s="1028"/>
      <c r="DB48" s="1026"/>
      <c r="DC48" s="1027"/>
      <c r="DD48" s="1027"/>
      <c r="DE48" s="1027"/>
      <c r="DF48" s="1028"/>
      <c r="DG48" s="1026"/>
      <c r="DH48" s="1027"/>
      <c r="DI48" s="1027"/>
      <c r="DJ48" s="1027"/>
      <c r="DK48" s="1028"/>
      <c r="DL48" s="1026"/>
      <c r="DM48" s="1027"/>
      <c r="DN48" s="1027"/>
      <c r="DO48" s="1027"/>
      <c r="DP48" s="1028"/>
      <c r="DQ48" s="1026"/>
      <c r="DR48" s="1027"/>
      <c r="DS48" s="1027"/>
      <c r="DT48" s="1027"/>
      <c r="DU48" s="1028"/>
      <c r="DV48" s="1029"/>
      <c r="DW48" s="1030"/>
      <c r="DX48" s="1030"/>
      <c r="DY48" s="1030"/>
      <c r="DZ48" s="1031"/>
      <c r="EA48" s="230"/>
    </row>
    <row r="49" spans="1:131" ht="26.25" customHeight="1" x14ac:dyDescent="0.15">
      <c r="A49" s="238">
        <v>22</v>
      </c>
      <c r="B49" s="1067"/>
      <c r="C49" s="1068"/>
      <c r="D49" s="1068"/>
      <c r="E49" s="1068"/>
      <c r="F49" s="1068"/>
      <c r="G49" s="1068"/>
      <c r="H49" s="1068"/>
      <c r="I49" s="1068"/>
      <c r="J49" s="1068"/>
      <c r="K49" s="1068"/>
      <c r="L49" s="1068"/>
      <c r="M49" s="1068"/>
      <c r="N49" s="1068"/>
      <c r="O49" s="1068"/>
      <c r="P49" s="1069"/>
      <c r="Q49" s="1075"/>
      <c r="R49" s="1076"/>
      <c r="S49" s="1076"/>
      <c r="T49" s="1076"/>
      <c r="U49" s="1076"/>
      <c r="V49" s="1076"/>
      <c r="W49" s="1076"/>
      <c r="X49" s="1076"/>
      <c r="Y49" s="1076"/>
      <c r="Z49" s="1076"/>
      <c r="AA49" s="1076"/>
      <c r="AB49" s="1076"/>
      <c r="AC49" s="1076"/>
      <c r="AD49" s="1076"/>
      <c r="AE49" s="1077"/>
      <c r="AF49" s="1072"/>
      <c r="AG49" s="1073"/>
      <c r="AH49" s="1073"/>
      <c r="AI49" s="1073"/>
      <c r="AJ49" s="1074"/>
      <c r="AK49" s="1016"/>
      <c r="AL49" s="1007"/>
      <c r="AM49" s="1007"/>
      <c r="AN49" s="1007"/>
      <c r="AO49" s="1007"/>
      <c r="AP49" s="1007"/>
      <c r="AQ49" s="1007"/>
      <c r="AR49" s="1007"/>
      <c r="AS49" s="1007"/>
      <c r="AT49" s="1007"/>
      <c r="AU49" s="1007"/>
      <c r="AV49" s="1007"/>
      <c r="AW49" s="1007"/>
      <c r="AX49" s="1007"/>
      <c r="AY49" s="1007"/>
      <c r="AZ49" s="1078"/>
      <c r="BA49" s="1078"/>
      <c r="BB49" s="1078"/>
      <c r="BC49" s="1078"/>
      <c r="BD49" s="1078"/>
      <c r="BE49" s="1008"/>
      <c r="BF49" s="1008"/>
      <c r="BG49" s="1008"/>
      <c r="BH49" s="1008"/>
      <c r="BI49" s="1009"/>
      <c r="BJ49" s="232"/>
      <c r="BK49" s="232"/>
      <c r="BL49" s="232"/>
      <c r="BM49" s="232"/>
      <c r="BN49" s="232"/>
      <c r="BO49" s="241"/>
      <c r="BP49" s="241"/>
      <c r="BQ49" s="238">
        <v>43</v>
      </c>
      <c r="BR49" s="239"/>
      <c r="BS49" s="1029"/>
      <c r="BT49" s="1030"/>
      <c r="BU49" s="1030"/>
      <c r="BV49" s="1030"/>
      <c r="BW49" s="1030"/>
      <c r="BX49" s="1030"/>
      <c r="BY49" s="1030"/>
      <c r="BZ49" s="1030"/>
      <c r="CA49" s="1030"/>
      <c r="CB49" s="1030"/>
      <c r="CC49" s="1030"/>
      <c r="CD49" s="1030"/>
      <c r="CE49" s="1030"/>
      <c r="CF49" s="1030"/>
      <c r="CG49" s="1051"/>
      <c r="CH49" s="1026"/>
      <c r="CI49" s="1027"/>
      <c r="CJ49" s="1027"/>
      <c r="CK49" s="1027"/>
      <c r="CL49" s="1028"/>
      <c r="CM49" s="1026"/>
      <c r="CN49" s="1027"/>
      <c r="CO49" s="1027"/>
      <c r="CP49" s="1027"/>
      <c r="CQ49" s="1028"/>
      <c r="CR49" s="1026"/>
      <c r="CS49" s="1027"/>
      <c r="CT49" s="1027"/>
      <c r="CU49" s="1027"/>
      <c r="CV49" s="1028"/>
      <c r="CW49" s="1026"/>
      <c r="CX49" s="1027"/>
      <c r="CY49" s="1027"/>
      <c r="CZ49" s="1027"/>
      <c r="DA49" s="1028"/>
      <c r="DB49" s="1026"/>
      <c r="DC49" s="1027"/>
      <c r="DD49" s="1027"/>
      <c r="DE49" s="1027"/>
      <c r="DF49" s="1028"/>
      <c r="DG49" s="1026"/>
      <c r="DH49" s="1027"/>
      <c r="DI49" s="1027"/>
      <c r="DJ49" s="1027"/>
      <c r="DK49" s="1028"/>
      <c r="DL49" s="1026"/>
      <c r="DM49" s="1027"/>
      <c r="DN49" s="1027"/>
      <c r="DO49" s="1027"/>
      <c r="DP49" s="1028"/>
      <c r="DQ49" s="1026"/>
      <c r="DR49" s="1027"/>
      <c r="DS49" s="1027"/>
      <c r="DT49" s="1027"/>
      <c r="DU49" s="1028"/>
      <c r="DV49" s="1029"/>
      <c r="DW49" s="1030"/>
      <c r="DX49" s="1030"/>
      <c r="DY49" s="1030"/>
      <c r="DZ49" s="1031"/>
      <c r="EA49" s="230"/>
    </row>
    <row r="50" spans="1:131" ht="26.25" customHeight="1" x14ac:dyDescent="0.15">
      <c r="A50" s="238">
        <v>23</v>
      </c>
      <c r="B50" s="1067"/>
      <c r="C50" s="1068"/>
      <c r="D50" s="1068"/>
      <c r="E50" s="1068"/>
      <c r="F50" s="1068"/>
      <c r="G50" s="1068"/>
      <c r="H50" s="1068"/>
      <c r="I50" s="1068"/>
      <c r="J50" s="1068"/>
      <c r="K50" s="1068"/>
      <c r="L50" s="1068"/>
      <c r="M50" s="1068"/>
      <c r="N50" s="1068"/>
      <c r="O50" s="1068"/>
      <c r="P50" s="1069"/>
      <c r="Q50" s="1070"/>
      <c r="R50" s="1062"/>
      <c r="S50" s="1062"/>
      <c r="T50" s="1062"/>
      <c r="U50" s="1062"/>
      <c r="V50" s="1062"/>
      <c r="W50" s="1062"/>
      <c r="X50" s="1062"/>
      <c r="Y50" s="1062"/>
      <c r="Z50" s="1062"/>
      <c r="AA50" s="1062"/>
      <c r="AB50" s="1062"/>
      <c r="AC50" s="1062"/>
      <c r="AD50" s="1062"/>
      <c r="AE50" s="1071"/>
      <c r="AF50" s="1072"/>
      <c r="AG50" s="1073"/>
      <c r="AH50" s="1073"/>
      <c r="AI50" s="1073"/>
      <c r="AJ50" s="1074"/>
      <c r="AK50" s="1061"/>
      <c r="AL50" s="1062"/>
      <c r="AM50" s="1062"/>
      <c r="AN50" s="1062"/>
      <c r="AO50" s="1062"/>
      <c r="AP50" s="1062"/>
      <c r="AQ50" s="1062"/>
      <c r="AR50" s="1062"/>
      <c r="AS50" s="1062"/>
      <c r="AT50" s="1062"/>
      <c r="AU50" s="1062"/>
      <c r="AV50" s="1062"/>
      <c r="AW50" s="1062"/>
      <c r="AX50" s="1062"/>
      <c r="AY50" s="1062"/>
      <c r="AZ50" s="1063"/>
      <c r="BA50" s="1063"/>
      <c r="BB50" s="1063"/>
      <c r="BC50" s="1063"/>
      <c r="BD50" s="1063"/>
      <c r="BE50" s="1008"/>
      <c r="BF50" s="1008"/>
      <c r="BG50" s="1008"/>
      <c r="BH50" s="1008"/>
      <c r="BI50" s="1009"/>
      <c r="BJ50" s="232"/>
      <c r="BK50" s="232"/>
      <c r="BL50" s="232"/>
      <c r="BM50" s="232"/>
      <c r="BN50" s="232"/>
      <c r="BO50" s="241"/>
      <c r="BP50" s="241"/>
      <c r="BQ50" s="238">
        <v>44</v>
      </c>
      <c r="BR50" s="239"/>
      <c r="BS50" s="1029"/>
      <c r="BT50" s="1030"/>
      <c r="BU50" s="1030"/>
      <c r="BV50" s="1030"/>
      <c r="BW50" s="1030"/>
      <c r="BX50" s="1030"/>
      <c r="BY50" s="1030"/>
      <c r="BZ50" s="1030"/>
      <c r="CA50" s="1030"/>
      <c r="CB50" s="1030"/>
      <c r="CC50" s="1030"/>
      <c r="CD50" s="1030"/>
      <c r="CE50" s="1030"/>
      <c r="CF50" s="1030"/>
      <c r="CG50" s="1051"/>
      <c r="CH50" s="1026"/>
      <c r="CI50" s="1027"/>
      <c r="CJ50" s="1027"/>
      <c r="CK50" s="1027"/>
      <c r="CL50" s="1028"/>
      <c r="CM50" s="1026"/>
      <c r="CN50" s="1027"/>
      <c r="CO50" s="1027"/>
      <c r="CP50" s="1027"/>
      <c r="CQ50" s="1028"/>
      <c r="CR50" s="1026"/>
      <c r="CS50" s="1027"/>
      <c r="CT50" s="1027"/>
      <c r="CU50" s="1027"/>
      <c r="CV50" s="1028"/>
      <c r="CW50" s="1026"/>
      <c r="CX50" s="1027"/>
      <c r="CY50" s="1027"/>
      <c r="CZ50" s="1027"/>
      <c r="DA50" s="1028"/>
      <c r="DB50" s="1026"/>
      <c r="DC50" s="1027"/>
      <c r="DD50" s="1027"/>
      <c r="DE50" s="1027"/>
      <c r="DF50" s="1028"/>
      <c r="DG50" s="1026"/>
      <c r="DH50" s="1027"/>
      <c r="DI50" s="1027"/>
      <c r="DJ50" s="1027"/>
      <c r="DK50" s="1028"/>
      <c r="DL50" s="1026"/>
      <c r="DM50" s="1027"/>
      <c r="DN50" s="1027"/>
      <c r="DO50" s="1027"/>
      <c r="DP50" s="1028"/>
      <c r="DQ50" s="1026"/>
      <c r="DR50" s="1027"/>
      <c r="DS50" s="1027"/>
      <c r="DT50" s="1027"/>
      <c r="DU50" s="1028"/>
      <c r="DV50" s="1029"/>
      <c r="DW50" s="1030"/>
      <c r="DX50" s="1030"/>
      <c r="DY50" s="1030"/>
      <c r="DZ50" s="1031"/>
      <c r="EA50" s="230"/>
    </row>
    <row r="51" spans="1:131" ht="26.25" customHeight="1" x14ac:dyDescent="0.15">
      <c r="A51" s="238">
        <v>24</v>
      </c>
      <c r="B51" s="1067"/>
      <c r="C51" s="1068"/>
      <c r="D51" s="1068"/>
      <c r="E51" s="1068"/>
      <c r="F51" s="1068"/>
      <c r="G51" s="1068"/>
      <c r="H51" s="1068"/>
      <c r="I51" s="1068"/>
      <c r="J51" s="1068"/>
      <c r="K51" s="1068"/>
      <c r="L51" s="1068"/>
      <c r="M51" s="1068"/>
      <c r="N51" s="1068"/>
      <c r="O51" s="1068"/>
      <c r="P51" s="1069"/>
      <c r="Q51" s="1070"/>
      <c r="R51" s="1062"/>
      <c r="S51" s="1062"/>
      <c r="T51" s="1062"/>
      <c r="U51" s="1062"/>
      <c r="V51" s="1062"/>
      <c r="W51" s="1062"/>
      <c r="X51" s="1062"/>
      <c r="Y51" s="1062"/>
      <c r="Z51" s="1062"/>
      <c r="AA51" s="1062"/>
      <c r="AB51" s="1062"/>
      <c r="AC51" s="1062"/>
      <c r="AD51" s="1062"/>
      <c r="AE51" s="1071"/>
      <c r="AF51" s="1072"/>
      <c r="AG51" s="1073"/>
      <c r="AH51" s="1073"/>
      <c r="AI51" s="1073"/>
      <c r="AJ51" s="1074"/>
      <c r="AK51" s="1061"/>
      <c r="AL51" s="1062"/>
      <c r="AM51" s="1062"/>
      <c r="AN51" s="1062"/>
      <c r="AO51" s="1062"/>
      <c r="AP51" s="1062"/>
      <c r="AQ51" s="1062"/>
      <c r="AR51" s="1062"/>
      <c r="AS51" s="1062"/>
      <c r="AT51" s="1062"/>
      <c r="AU51" s="1062"/>
      <c r="AV51" s="1062"/>
      <c r="AW51" s="1062"/>
      <c r="AX51" s="1062"/>
      <c r="AY51" s="1062"/>
      <c r="AZ51" s="1063"/>
      <c r="BA51" s="1063"/>
      <c r="BB51" s="1063"/>
      <c r="BC51" s="1063"/>
      <c r="BD51" s="1063"/>
      <c r="BE51" s="1008"/>
      <c r="BF51" s="1008"/>
      <c r="BG51" s="1008"/>
      <c r="BH51" s="1008"/>
      <c r="BI51" s="1009"/>
      <c r="BJ51" s="232"/>
      <c r="BK51" s="232"/>
      <c r="BL51" s="232"/>
      <c r="BM51" s="232"/>
      <c r="BN51" s="232"/>
      <c r="BO51" s="241"/>
      <c r="BP51" s="241"/>
      <c r="BQ51" s="238">
        <v>45</v>
      </c>
      <c r="BR51" s="239"/>
      <c r="BS51" s="1029"/>
      <c r="BT51" s="1030"/>
      <c r="BU51" s="1030"/>
      <c r="BV51" s="1030"/>
      <c r="BW51" s="1030"/>
      <c r="BX51" s="1030"/>
      <c r="BY51" s="1030"/>
      <c r="BZ51" s="1030"/>
      <c r="CA51" s="1030"/>
      <c r="CB51" s="1030"/>
      <c r="CC51" s="1030"/>
      <c r="CD51" s="1030"/>
      <c r="CE51" s="1030"/>
      <c r="CF51" s="1030"/>
      <c r="CG51" s="1051"/>
      <c r="CH51" s="1026"/>
      <c r="CI51" s="1027"/>
      <c r="CJ51" s="1027"/>
      <c r="CK51" s="1027"/>
      <c r="CL51" s="1028"/>
      <c r="CM51" s="1026"/>
      <c r="CN51" s="1027"/>
      <c r="CO51" s="1027"/>
      <c r="CP51" s="1027"/>
      <c r="CQ51" s="1028"/>
      <c r="CR51" s="1026"/>
      <c r="CS51" s="1027"/>
      <c r="CT51" s="1027"/>
      <c r="CU51" s="1027"/>
      <c r="CV51" s="1028"/>
      <c r="CW51" s="1026"/>
      <c r="CX51" s="1027"/>
      <c r="CY51" s="1027"/>
      <c r="CZ51" s="1027"/>
      <c r="DA51" s="1028"/>
      <c r="DB51" s="1026"/>
      <c r="DC51" s="1027"/>
      <c r="DD51" s="1027"/>
      <c r="DE51" s="1027"/>
      <c r="DF51" s="1028"/>
      <c r="DG51" s="1026"/>
      <c r="DH51" s="1027"/>
      <c r="DI51" s="1027"/>
      <c r="DJ51" s="1027"/>
      <c r="DK51" s="1028"/>
      <c r="DL51" s="1026"/>
      <c r="DM51" s="1027"/>
      <c r="DN51" s="1027"/>
      <c r="DO51" s="1027"/>
      <c r="DP51" s="1028"/>
      <c r="DQ51" s="1026"/>
      <c r="DR51" s="1027"/>
      <c r="DS51" s="1027"/>
      <c r="DT51" s="1027"/>
      <c r="DU51" s="1028"/>
      <c r="DV51" s="1029"/>
      <c r="DW51" s="1030"/>
      <c r="DX51" s="1030"/>
      <c r="DY51" s="1030"/>
      <c r="DZ51" s="1031"/>
      <c r="EA51" s="230"/>
    </row>
    <row r="52" spans="1:131" ht="26.25" customHeight="1" x14ac:dyDescent="0.15">
      <c r="A52" s="238">
        <v>25</v>
      </c>
      <c r="B52" s="1067"/>
      <c r="C52" s="1068"/>
      <c r="D52" s="1068"/>
      <c r="E52" s="1068"/>
      <c r="F52" s="1068"/>
      <c r="G52" s="1068"/>
      <c r="H52" s="1068"/>
      <c r="I52" s="1068"/>
      <c r="J52" s="1068"/>
      <c r="K52" s="1068"/>
      <c r="L52" s="1068"/>
      <c r="M52" s="1068"/>
      <c r="N52" s="1068"/>
      <c r="O52" s="1068"/>
      <c r="P52" s="1069"/>
      <c r="Q52" s="1070"/>
      <c r="R52" s="1062"/>
      <c r="S52" s="1062"/>
      <c r="T52" s="1062"/>
      <c r="U52" s="1062"/>
      <c r="V52" s="1062"/>
      <c r="W52" s="1062"/>
      <c r="X52" s="1062"/>
      <c r="Y52" s="1062"/>
      <c r="Z52" s="1062"/>
      <c r="AA52" s="1062"/>
      <c r="AB52" s="1062"/>
      <c r="AC52" s="1062"/>
      <c r="AD52" s="1062"/>
      <c r="AE52" s="1071"/>
      <c r="AF52" s="1072"/>
      <c r="AG52" s="1073"/>
      <c r="AH52" s="1073"/>
      <c r="AI52" s="1073"/>
      <c r="AJ52" s="1074"/>
      <c r="AK52" s="1061"/>
      <c r="AL52" s="1062"/>
      <c r="AM52" s="1062"/>
      <c r="AN52" s="1062"/>
      <c r="AO52" s="1062"/>
      <c r="AP52" s="1062"/>
      <c r="AQ52" s="1062"/>
      <c r="AR52" s="1062"/>
      <c r="AS52" s="1062"/>
      <c r="AT52" s="1062"/>
      <c r="AU52" s="1062"/>
      <c r="AV52" s="1062"/>
      <c r="AW52" s="1062"/>
      <c r="AX52" s="1062"/>
      <c r="AY52" s="1062"/>
      <c r="AZ52" s="1063"/>
      <c r="BA52" s="1063"/>
      <c r="BB52" s="1063"/>
      <c r="BC52" s="1063"/>
      <c r="BD52" s="1063"/>
      <c r="BE52" s="1008"/>
      <c r="BF52" s="1008"/>
      <c r="BG52" s="1008"/>
      <c r="BH52" s="1008"/>
      <c r="BI52" s="1009"/>
      <c r="BJ52" s="232"/>
      <c r="BK52" s="232"/>
      <c r="BL52" s="232"/>
      <c r="BM52" s="232"/>
      <c r="BN52" s="232"/>
      <c r="BO52" s="241"/>
      <c r="BP52" s="241"/>
      <c r="BQ52" s="238">
        <v>46</v>
      </c>
      <c r="BR52" s="239"/>
      <c r="BS52" s="1029"/>
      <c r="BT52" s="1030"/>
      <c r="BU52" s="1030"/>
      <c r="BV52" s="1030"/>
      <c r="BW52" s="1030"/>
      <c r="BX52" s="1030"/>
      <c r="BY52" s="1030"/>
      <c r="BZ52" s="1030"/>
      <c r="CA52" s="1030"/>
      <c r="CB52" s="1030"/>
      <c r="CC52" s="1030"/>
      <c r="CD52" s="1030"/>
      <c r="CE52" s="1030"/>
      <c r="CF52" s="1030"/>
      <c r="CG52" s="1051"/>
      <c r="CH52" s="1026"/>
      <c r="CI52" s="1027"/>
      <c r="CJ52" s="1027"/>
      <c r="CK52" s="1027"/>
      <c r="CL52" s="1028"/>
      <c r="CM52" s="1026"/>
      <c r="CN52" s="1027"/>
      <c r="CO52" s="1027"/>
      <c r="CP52" s="1027"/>
      <c r="CQ52" s="1028"/>
      <c r="CR52" s="1026"/>
      <c r="CS52" s="1027"/>
      <c r="CT52" s="1027"/>
      <c r="CU52" s="1027"/>
      <c r="CV52" s="1028"/>
      <c r="CW52" s="1026"/>
      <c r="CX52" s="1027"/>
      <c r="CY52" s="1027"/>
      <c r="CZ52" s="1027"/>
      <c r="DA52" s="1028"/>
      <c r="DB52" s="1026"/>
      <c r="DC52" s="1027"/>
      <c r="DD52" s="1027"/>
      <c r="DE52" s="1027"/>
      <c r="DF52" s="1028"/>
      <c r="DG52" s="1026"/>
      <c r="DH52" s="1027"/>
      <c r="DI52" s="1027"/>
      <c r="DJ52" s="1027"/>
      <c r="DK52" s="1028"/>
      <c r="DL52" s="1026"/>
      <c r="DM52" s="1027"/>
      <c r="DN52" s="1027"/>
      <c r="DO52" s="1027"/>
      <c r="DP52" s="1028"/>
      <c r="DQ52" s="1026"/>
      <c r="DR52" s="1027"/>
      <c r="DS52" s="1027"/>
      <c r="DT52" s="1027"/>
      <c r="DU52" s="1028"/>
      <c r="DV52" s="1029"/>
      <c r="DW52" s="1030"/>
      <c r="DX52" s="1030"/>
      <c r="DY52" s="1030"/>
      <c r="DZ52" s="1031"/>
      <c r="EA52" s="230"/>
    </row>
    <row r="53" spans="1:131" ht="26.25" customHeight="1" x14ac:dyDescent="0.15">
      <c r="A53" s="238">
        <v>26</v>
      </c>
      <c r="B53" s="1067"/>
      <c r="C53" s="1068"/>
      <c r="D53" s="1068"/>
      <c r="E53" s="1068"/>
      <c r="F53" s="1068"/>
      <c r="G53" s="1068"/>
      <c r="H53" s="1068"/>
      <c r="I53" s="1068"/>
      <c r="J53" s="1068"/>
      <c r="K53" s="1068"/>
      <c r="L53" s="1068"/>
      <c r="M53" s="1068"/>
      <c r="N53" s="1068"/>
      <c r="O53" s="1068"/>
      <c r="P53" s="1069"/>
      <c r="Q53" s="1070"/>
      <c r="R53" s="1062"/>
      <c r="S53" s="1062"/>
      <c r="T53" s="1062"/>
      <c r="U53" s="1062"/>
      <c r="V53" s="1062"/>
      <c r="W53" s="1062"/>
      <c r="X53" s="1062"/>
      <c r="Y53" s="1062"/>
      <c r="Z53" s="1062"/>
      <c r="AA53" s="1062"/>
      <c r="AB53" s="1062"/>
      <c r="AC53" s="1062"/>
      <c r="AD53" s="1062"/>
      <c r="AE53" s="1071"/>
      <c r="AF53" s="1072"/>
      <c r="AG53" s="1073"/>
      <c r="AH53" s="1073"/>
      <c r="AI53" s="1073"/>
      <c r="AJ53" s="1074"/>
      <c r="AK53" s="1061"/>
      <c r="AL53" s="1062"/>
      <c r="AM53" s="1062"/>
      <c r="AN53" s="1062"/>
      <c r="AO53" s="1062"/>
      <c r="AP53" s="1062"/>
      <c r="AQ53" s="1062"/>
      <c r="AR53" s="1062"/>
      <c r="AS53" s="1062"/>
      <c r="AT53" s="1062"/>
      <c r="AU53" s="1062"/>
      <c r="AV53" s="1062"/>
      <c r="AW53" s="1062"/>
      <c r="AX53" s="1062"/>
      <c r="AY53" s="1062"/>
      <c r="AZ53" s="1063"/>
      <c r="BA53" s="1063"/>
      <c r="BB53" s="1063"/>
      <c r="BC53" s="1063"/>
      <c r="BD53" s="1063"/>
      <c r="BE53" s="1008"/>
      <c r="BF53" s="1008"/>
      <c r="BG53" s="1008"/>
      <c r="BH53" s="1008"/>
      <c r="BI53" s="1009"/>
      <c r="BJ53" s="232"/>
      <c r="BK53" s="232"/>
      <c r="BL53" s="232"/>
      <c r="BM53" s="232"/>
      <c r="BN53" s="232"/>
      <c r="BO53" s="241"/>
      <c r="BP53" s="241"/>
      <c r="BQ53" s="238">
        <v>47</v>
      </c>
      <c r="BR53" s="239"/>
      <c r="BS53" s="1029"/>
      <c r="BT53" s="1030"/>
      <c r="BU53" s="1030"/>
      <c r="BV53" s="1030"/>
      <c r="BW53" s="1030"/>
      <c r="BX53" s="1030"/>
      <c r="BY53" s="1030"/>
      <c r="BZ53" s="1030"/>
      <c r="CA53" s="1030"/>
      <c r="CB53" s="1030"/>
      <c r="CC53" s="1030"/>
      <c r="CD53" s="1030"/>
      <c r="CE53" s="1030"/>
      <c r="CF53" s="1030"/>
      <c r="CG53" s="1051"/>
      <c r="CH53" s="1026"/>
      <c r="CI53" s="1027"/>
      <c r="CJ53" s="1027"/>
      <c r="CK53" s="1027"/>
      <c r="CL53" s="1028"/>
      <c r="CM53" s="1026"/>
      <c r="CN53" s="1027"/>
      <c r="CO53" s="1027"/>
      <c r="CP53" s="1027"/>
      <c r="CQ53" s="1028"/>
      <c r="CR53" s="1026"/>
      <c r="CS53" s="1027"/>
      <c r="CT53" s="1027"/>
      <c r="CU53" s="1027"/>
      <c r="CV53" s="1028"/>
      <c r="CW53" s="1026"/>
      <c r="CX53" s="1027"/>
      <c r="CY53" s="1027"/>
      <c r="CZ53" s="1027"/>
      <c r="DA53" s="1028"/>
      <c r="DB53" s="1026"/>
      <c r="DC53" s="1027"/>
      <c r="DD53" s="1027"/>
      <c r="DE53" s="1027"/>
      <c r="DF53" s="1028"/>
      <c r="DG53" s="1026"/>
      <c r="DH53" s="1027"/>
      <c r="DI53" s="1027"/>
      <c r="DJ53" s="1027"/>
      <c r="DK53" s="1028"/>
      <c r="DL53" s="1026"/>
      <c r="DM53" s="1027"/>
      <c r="DN53" s="1027"/>
      <c r="DO53" s="1027"/>
      <c r="DP53" s="1028"/>
      <c r="DQ53" s="1026"/>
      <c r="DR53" s="1027"/>
      <c r="DS53" s="1027"/>
      <c r="DT53" s="1027"/>
      <c r="DU53" s="1028"/>
      <c r="DV53" s="1029"/>
      <c r="DW53" s="1030"/>
      <c r="DX53" s="1030"/>
      <c r="DY53" s="1030"/>
      <c r="DZ53" s="1031"/>
      <c r="EA53" s="230"/>
    </row>
    <row r="54" spans="1:131" ht="26.25" customHeight="1" x14ac:dyDescent="0.15">
      <c r="A54" s="238">
        <v>27</v>
      </c>
      <c r="B54" s="1067"/>
      <c r="C54" s="1068"/>
      <c r="D54" s="1068"/>
      <c r="E54" s="1068"/>
      <c r="F54" s="1068"/>
      <c r="G54" s="1068"/>
      <c r="H54" s="1068"/>
      <c r="I54" s="1068"/>
      <c r="J54" s="1068"/>
      <c r="K54" s="1068"/>
      <c r="L54" s="1068"/>
      <c r="M54" s="1068"/>
      <c r="N54" s="1068"/>
      <c r="O54" s="1068"/>
      <c r="P54" s="1069"/>
      <c r="Q54" s="1070"/>
      <c r="R54" s="1062"/>
      <c r="S54" s="1062"/>
      <c r="T54" s="1062"/>
      <c r="U54" s="1062"/>
      <c r="V54" s="1062"/>
      <c r="W54" s="1062"/>
      <c r="X54" s="1062"/>
      <c r="Y54" s="1062"/>
      <c r="Z54" s="1062"/>
      <c r="AA54" s="1062"/>
      <c r="AB54" s="1062"/>
      <c r="AC54" s="1062"/>
      <c r="AD54" s="1062"/>
      <c r="AE54" s="1071"/>
      <c r="AF54" s="1072"/>
      <c r="AG54" s="1073"/>
      <c r="AH54" s="1073"/>
      <c r="AI54" s="1073"/>
      <c r="AJ54" s="1074"/>
      <c r="AK54" s="1061"/>
      <c r="AL54" s="1062"/>
      <c r="AM54" s="1062"/>
      <c r="AN54" s="1062"/>
      <c r="AO54" s="1062"/>
      <c r="AP54" s="1062"/>
      <c r="AQ54" s="1062"/>
      <c r="AR54" s="1062"/>
      <c r="AS54" s="1062"/>
      <c r="AT54" s="1062"/>
      <c r="AU54" s="1062"/>
      <c r="AV54" s="1062"/>
      <c r="AW54" s="1062"/>
      <c r="AX54" s="1062"/>
      <c r="AY54" s="1062"/>
      <c r="AZ54" s="1063"/>
      <c r="BA54" s="1063"/>
      <c r="BB54" s="1063"/>
      <c r="BC54" s="1063"/>
      <c r="BD54" s="1063"/>
      <c r="BE54" s="1008"/>
      <c r="BF54" s="1008"/>
      <c r="BG54" s="1008"/>
      <c r="BH54" s="1008"/>
      <c r="BI54" s="1009"/>
      <c r="BJ54" s="232"/>
      <c r="BK54" s="232"/>
      <c r="BL54" s="232"/>
      <c r="BM54" s="232"/>
      <c r="BN54" s="232"/>
      <c r="BO54" s="241"/>
      <c r="BP54" s="241"/>
      <c r="BQ54" s="238">
        <v>48</v>
      </c>
      <c r="BR54" s="239"/>
      <c r="BS54" s="1029"/>
      <c r="BT54" s="1030"/>
      <c r="BU54" s="1030"/>
      <c r="BV54" s="1030"/>
      <c r="BW54" s="1030"/>
      <c r="BX54" s="1030"/>
      <c r="BY54" s="1030"/>
      <c r="BZ54" s="1030"/>
      <c r="CA54" s="1030"/>
      <c r="CB54" s="1030"/>
      <c r="CC54" s="1030"/>
      <c r="CD54" s="1030"/>
      <c r="CE54" s="1030"/>
      <c r="CF54" s="1030"/>
      <c r="CG54" s="1051"/>
      <c r="CH54" s="1026"/>
      <c r="CI54" s="1027"/>
      <c r="CJ54" s="1027"/>
      <c r="CK54" s="1027"/>
      <c r="CL54" s="1028"/>
      <c r="CM54" s="1026"/>
      <c r="CN54" s="1027"/>
      <c r="CO54" s="1027"/>
      <c r="CP54" s="1027"/>
      <c r="CQ54" s="1028"/>
      <c r="CR54" s="1026"/>
      <c r="CS54" s="1027"/>
      <c r="CT54" s="1027"/>
      <c r="CU54" s="1027"/>
      <c r="CV54" s="1028"/>
      <c r="CW54" s="1026"/>
      <c r="CX54" s="1027"/>
      <c r="CY54" s="1027"/>
      <c r="CZ54" s="1027"/>
      <c r="DA54" s="1028"/>
      <c r="DB54" s="1026"/>
      <c r="DC54" s="1027"/>
      <c r="DD54" s="1027"/>
      <c r="DE54" s="1027"/>
      <c r="DF54" s="1028"/>
      <c r="DG54" s="1026"/>
      <c r="DH54" s="1027"/>
      <c r="DI54" s="1027"/>
      <c r="DJ54" s="1027"/>
      <c r="DK54" s="1028"/>
      <c r="DL54" s="1026"/>
      <c r="DM54" s="1027"/>
      <c r="DN54" s="1027"/>
      <c r="DO54" s="1027"/>
      <c r="DP54" s="1028"/>
      <c r="DQ54" s="1026"/>
      <c r="DR54" s="1027"/>
      <c r="DS54" s="1027"/>
      <c r="DT54" s="1027"/>
      <c r="DU54" s="1028"/>
      <c r="DV54" s="1029"/>
      <c r="DW54" s="1030"/>
      <c r="DX54" s="1030"/>
      <c r="DY54" s="1030"/>
      <c r="DZ54" s="1031"/>
      <c r="EA54" s="230"/>
    </row>
    <row r="55" spans="1:131" ht="26.25" customHeight="1" x14ac:dyDescent="0.15">
      <c r="A55" s="238">
        <v>28</v>
      </c>
      <c r="B55" s="1067"/>
      <c r="C55" s="1068"/>
      <c r="D55" s="1068"/>
      <c r="E55" s="1068"/>
      <c r="F55" s="1068"/>
      <c r="G55" s="1068"/>
      <c r="H55" s="1068"/>
      <c r="I55" s="1068"/>
      <c r="J55" s="1068"/>
      <c r="K55" s="1068"/>
      <c r="L55" s="1068"/>
      <c r="M55" s="1068"/>
      <c r="N55" s="1068"/>
      <c r="O55" s="1068"/>
      <c r="P55" s="1069"/>
      <c r="Q55" s="1070"/>
      <c r="R55" s="1062"/>
      <c r="S55" s="1062"/>
      <c r="T55" s="1062"/>
      <c r="U55" s="1062"/>
      <c r="V55" s="1062"/>
      <c r="W55" s="1062"/>
      <c r="X55" s="1062"/>
      <c r="Y55" s="1062"/>
      <c r="Z55" s="1062"/>
      <c r="AA55" s="1062"/>
      <c r="AB55" s="1062"/>
      <c r="AC55" s="1062"/>
      <c r="AD55" s="1062"/>
      <c r="AE55" s="1071"/>
      <c r="AF55" s="1072"/>
      <c r="AG55" s="1073"/>
      <c r="AH55" s="1073"/>
      <c r="AI55" s="1073"/>
      <c r="AJ55" s="1074"/>
      <c r="AK55" s="1061"/>
      <c r="AL55" s="1062"/>
      <c r="AM55" s="1062"/>
      <c r="AN55" s="1062"/>
      <c r="AO55" s="1062"/>
      <c r="AP55" s="1062"/>
      <c r="AQ55" s="1062"/>
      <c r="AR55" s="1062"/>
      <c r="AS55" s="1062"/>
      <c r="AT55" s="1062"/>
      <c r="AU55" s="1062"/>
      <c r="AV55" s="1062"/>
      <c r="AW55" s="1062"/>
      <c r="AX55" s="1062"/>
      <c r="AY55" s="1062"/>
      <c r="AZ55" s="1063"/>
      <c r="BA55" s="1063"/>
      <c r="BB55" s="1063"/>
      <c r="BC55" s="1063"/>
      <c r="BD55" s="1063"/>
      <c r="BE55" s="1008"/>
      <c r="BF55" s="1008"/>
      <c r="BG55" s="1008"/>
      <c r="BH55" s="1008"/>
      <c r="BI55" s="1009"/>
      <c r="BJ55" s="232"/>
      <c r="BK55" s="232"/>
      <c r="BL55" s="232"/>
      <c r="BM55" s="232"/>
      <c r="BN55" s="232"/>
      <c r="BO55" s="241"/>
      <c r="BP55" s="241"/>
      <c r="BQ55" s="238">
        <v>49</v>
      </c>
      <c r="BR55" s="239"/>
      <c r="BS55" s="1029"/>
      <c r="BT55" s="1030"/>
      <c r="BU55" s="1030"/>
      <c r="BV55" s="1030"/>
      <c r="BW55" s="1030"/>
      <c r="BX55" s="1030"/>
      <c r="BY55" s="1030"/>
      <c r="BZ55" s="1030"/>
      <c r="CA55" s="1030"/>
      <c r="CB55" s="1030"/>
      <c r="CC55" s="1030"/>
      <c r="CD55" s="1030"/>
      <c r="CE55" s="1030"/>
      <c r="CF55" s="1030"/>
      <c r="CG55" s="1051"/>
      <c r="CH55" s="1026"/>
      <c r="CI55" s="1027"/>
      <c r="CJ55" s="1027"/>
      <c r="CK55" s="1027"/>
      <c r="CL55" s="1028"/>
      <c r="CM55" s="1026"/>
      <c r="CN55" s="1027"/>
      <c r="CO55" s="1027"/>
      <c r="CP55" s="1027"/>
      <c r="CQ55" s="1028"/>
      <c r="CR55" s="1026"/>
      <c r="CS55" s="1027"/>
      <c r="CT55" s="1027"/>
      <c r="CU55" s="1027"/>
      <c r="CV55" s="1028"/>
      <c r="CW55" s="1026"/>
      <c r="CX55" s="1027"/>
      <c r="CY55" s="1027"/>
      <c r="CZ55" s="1027"/>
      <c r="DA55" s="1028"/>
      <c r="DB55" s="1026"/>
      <c r="DC55" s="1027"/>
      <c r="DD55" s="1027"/>
      <c r="DE55" s="1027"/>
      <c r="DF55" s="1028"/>
      <c r="DG55" s="1026"/>
      <c r="DH55" s="1027"/>
      <c r="DI55" s="1027"/>
      <c r="DJ55" s="1027"/>
      <c r="DK55" s="1028"/>
      <c r="DL55" s="1026"/>
      <c r="DM55" s="1027"/>
      <c r="DN55" s="1027"/>
      <c r="DO55" s="1027"/>
      <c r="DP55" s="1028"/>
      <c r="DQ55" s="1026"/>
      <c r="DR55" s="1027"/>
      <c r="DS55" s="1027"/>
      <c r="DT55" s="1027"/>
      <c r="DU55" s="1028"/>
      <c r="DV55" s="1029"/>
      <c r="DW55" s="1030"/>
      <c r="DX55" s="1030"/>
      <c r="DY55" s="1030"/>
      <c r="DZ55" s="1031"/>
      <c r="EA55" s="230"/>
    </row>
    <row r="56" spans="1:131" ht="26.25" customHeight="1" x14ac:dyDescent="0.15">
      <c r="A56" s="238">
        <v>29</v>
      </c>
      <c r="B56" s="1067"/>
      <c r="C56" s="1068"/>
      <c r="D56" s="1068"/>
      <c r="E56" s="1068"/>
      <c r="F56" s="1068"/>
      <c r="G56" s="1068"/>
      <c r="H56" s="1068"/>
      <c r="I56" s="1068"/>
      <c r="J56" s="1068"/>
      <c r="K56" s="1068"/>
      <c r="L56" s="1068"/>
      <c r="M56" s="1068"/>
      <c r="N56" s="1068"/>
      <c r="O56" s="1068"/>
      <c r="P56" s="1069"/>
      <c r="Q56" s="1070"/>
      <c r="R56" s="1062"/>
      <c r="S56" s="1062"/>
      <c r="T56" s="1062"/>
      <c r="U56" s="1062"/>
      <c r="V56" s="1062"/>
      <c r="W56" s="1062"/>
      <c r="X56" s="1062"/>
      <c r="Y56" s="1062"/>
      <c r="Z56" s="1062"/>
      <c r="AA56" s="1062"/>
      <c r="AB56" s="1062"/>
      <c r="AC56" s="1062"/>
      <c r="AD56" s="1062"/>
      <c r="AE56" s="1071"/>
      <c r="AF56" s="1072"/>
      <c r="AG56" s="1073"/>
      <c r="AH56" s="1073"/>
      <c r="AI56" s="1073"/>
      <c r="AJ56" s="1074"/>
      <c r="AK56" s="1061"/>
      <c r="AL56" s="1062"/>
      <c r="AM56" s="1062"/>
      <c r="AN56" s="1062"/>
      <c r="AO56" s="1062"/>
      <c r="AP56" s="1062"/>
      <c r="AQ56" s="1062"/>
      <c r="AR56" s="1062"/>
      <c r="AS56" s="1062"/>
      <c r="AT56" s="1062"/>
      <c r="AU56" s="1062"/>
      <c r="AV56" s="1062"/>
      <c r="AW56" s="1062"/>
      <c r="AX56" s="1062"/>
      <c r="AY56" s="1062"/>
      <c r="AZ56" s="1063"/>
      <c r="BA56" s="1063"/>
      <c r="BB56" s="1063"/>
      <c r="BC56" s="1063"/>
      <c r="BD56" s="1063"/>
      <c r="BE56" s="1008"/>
      <c r="BF56" s="1008"/>
      <c r="BG56" s="1008"/>
      <c r="BH56" s="1008"/>
      <c r="BI56" s="1009"/>
      <c r="BJ56" s="232"/>
      <c r="BK56" s="232"/>
      <c r="BL56" s="232"/>
      <c r="BM56" s="232"/>
      <c r="BN56" s="232"/>
      <c r="BO56" s="241"/>
      <c r="BP56" s="241"/>
      <c r="BQ56" s="238">
        <v>50</v>
      </c>
      <c r="BR56" s="239"/>
      <c r="BS56" s="1029"/>
      <c r="BT56" s="1030"/>
      <c r="BU56" s="1030"/>
      <c r="BV56" s="1030"/>
      <c r="BW56" s="1030"/>
      <c r="BX56" s="1030"/>
      <c r="BY56" s="1030"/>
      <c r="BZ56" s="1030"/>
      <c r="CA56" s="1030"/>
      <c r="CB56" s="1030"/>
      <c r="CC56" s="1030"/>
      <c r="CD56" s="1030"/>
      <c r="CE56" s="1030"/>
      <c r="CF56" s="1030"/>
      <c r="CG56" s="1051"/>
      <c r="CH56" s="1026"/>
      <c r="CI56" s="1027"/>
      <c r="CJ56" s="1027"/>
      <c r="CK56" s="1027"/>
      <c r="CL56" s="1028"/>
      <c r="CM56" s="1026"/>
      <c r="CN56" s="1027"/>
      <c r="CO56" s="1027"/>
      <c r="CP56" s="1027"/>
      <c r="CQ56" s="1028"/>
      <c r="CR56" s="1026"/>
      <c r="CS56" s="1027"/>
      <c r="CT56" s="1027"/>
      <c r="CU56" s="1027"/>
      <c r="CV56" s="1028"/>
      <c r="CW56" s="1026"/>
      <c r="CX56" s="1027"/>
      <c r="CY56" s="1027"/>
      <c r="CZ56" s="1027"/>
      <c r="DA56" s="1028"/>
      <c r="DB56" s="1026"/>
      <c r="DC56" s="1027"/>
      <c r="DD56" s="1027"/>
      <c r="DE56" s="1027"/>
      <c r="DF56" s="1028"/>
      <c r="DG56" s="1026"/>
      <c r="DH56" s="1027"/>
      <c r="DI56" s="1027"/>
      <c r="DJ56" s="1027"/>
      <c r="DK56" s="1028"/>
      <c r="DL56" s="1026"/>
      <c r="DM56" s="1027"/>
      <c r="DN56" s="1027"/>
      <c r="DO56" s="1027"/>
      <c r="DP56" s="1028"/>
      <c r="DQ56" s="1026"/>
      <c r="DR56" s="1027"/>
      <c r="DS56" s="1027"/>
      <c r="DT56" s="1027"/>
      <c r="DU56" s="1028"/>
      <c r="DV56" s="1029"/>
      <c r="DW56" s="1030"/>
      <c r="DX56" s="1030"/>
      <c r="DY56" s="1030"/>
      <c r="DZ56" s="1031"/>
      <c r="EA56" s="230"/>
    </row>
    <row r="57" spans="1:131" ht="26.25" customHeight="1" x14ac:dyDescent="0.15">
      <c r="A57" s="238">
        <v>30</v>
      </c>
      <c r="B57" s="1067"/>
      <c r="C57" s="1068"/>
      <c r="D57" s="1068"/>
      <c r="E57" s="1068"/>
      <c r="F57" s="1068"/>
      <c r="G57" s="1068"/>
      <c r="H57" s="1068"/>
      <c r="I57" s="1068"/>
      <c r="J57" s="1068"/>
      <c r="K57" s="1068"/>
      <c r="L57" s="1068"/>
      <c r="M57" s="1068"/>
      <c r="N57" s="1068"/>
      <c r="O57" s="1068"/>
      <c r="P57" s="1069"/>
      <c r="Q57" s="1070"/>
      <c r="R57" s="1062"/>
      <c r="S57" s="1062"/>
      <c r="T57" s="1062"/>
      <c r="U57" s="1062"/>
      <c r="V57" s="1062"/>
      <c r="W57" s="1062"/>
      <c r="X57" s="1062"/>
      <c r="Y57" s="1062"/>
      <c r="Z57" s="1062"/>
      <c r="AA57" s="1062"/>
      <c r="AB57" s="1062"/>
      <c r="AC57" s="1062"/>
      <c r="AD57" s="1062"/>
      <c r="AE57" s="1071"/>
      <c r="AF57" s="1072"/>
      <c r="AG57" s="1073"/>
      <c r="AH57" s="1073"/>
      <c r="AI57" s="1073"/>
      <c r="AJ57" s="1074"/>
      <c r="AK57" s="1061"/>
      <c r="AL57" s="1062"/>
      <c r="AM57" s="1062"/>
      <c r="AN57" s="1062"/>
      <c r="AO57" s="1062"/>
      <c r="AP57" s="1062"/>
      <c r="AQ57" s="1062"/>
      <c r="AR57" s="1062"/>
      <c r="AS57" s="1062"/>
      <c r="AT57" s="1062"/>
      <c r="AU57" s="1062"/>
      <c r="AV57" s="1062"/>
      <c r="AW57" s="1062"/>
      <c r="AX57" s="1062"/>
      <c r="AY57" s="1062"/>
      <c r="AZ57" s="1063"/>
      <c r="BA57" s="1063"/>
      <c r="BB57" s="1063"/>
      <c r="BC57" s="1063"/>
      <c r="BD57" s="1063"/>
      <c r="BE57" s="1008"/>
      <c r="BF57" s="1008"/>
      <c r="BG57" s="1008"/>
      <c r="BH57" s="1008"/>
      <c r="BI57" s="1009"/>
      <c r="BJ57" s="232"/>
      <c r="BK57" s="232"/>
      <c r="BL57" s="232"/>
      <c r="BM57" s="232"/>
      <c r="BN57" s="232"/>
      <c r="BO57" s="241"/>
      <c r="BP57" s="241"/>
      <c r="BQ57" s="238">
        <v>51</v>
      </c>
      <c r="BR57" s="239"/>
      <c r="BS57" s="1029"/>
      <c r="BT57" s="1030"/>
      <c r="BU57" s="1030"/>
      <c r="BV57" s="1030"/>
      <c r="BW57" s="1030"/>
      <c r="BX57" s="1030"/>
      <c r="BY57" s="1030"/>
      <c r="BZ57" s="1030"/>
      <c r="CA57" s="1030"/>
      <c r="CB57" s="1030"/>
      <c r="CC57" s="1030"/>
      <c r="CD57" s="1030"/>
      <c r="CE57" s="1030"/>
      <c r="CF57" s="1030"/>
      <c r="CG57" s="1051"/>
      <c r="CH57" s="1026"/>
      <c r="CI57" s="1027"/>
      <c r="CJ57" s="1027"/>
      <c r="CK57" s="1027"/>
      <c r="CL57" s="1028"/>
      <c r="CM57" s="1026"/>
      <c r="CN57" s="1027"/>
      <c r="CO57" s="1027"/>
      <c r="CP57" s="1027"/>
      <c r="CQ57" s="1028"/>
      <c r="CR57" s="1026"/>
      <c r="CS57" s="1027"/>
      <c r="CT57" s="1027"/>
      <c r="CU57" s="1027"/>
      <c r="CV57" s="1028"/>
      <c r="CW57" s="1026"/>
      <c r="CX57" s="1027"/>
      <c r="CY57" s="1027"/>
      <c r="CZ57" s="1027"/>
      <c r="DA57" s="1028"/>
      <c r="DB57" s="1026"/>
      <c r="DC57" s="1027"/>
      <c r="DD57" s="1027"/>
      <c r="DE57" s="1027"/>
      <c r="DF57" s="1028"/>
      <c r="DG57" s="1026"/>
      <c r="DH57" s="1027"/>
      <c r="DI57" s="1027"/>
      <c r="DJ57" s="1027"/>
      <c r="DK57" s="1028"/>
      <c r="DL57" s="1026"/>
      <c r="DM57" s="1027"/>
      <c r="DN57" s="1027"/>
      <c r="DO57" s="1027"/>
      <c r="DP57" s="1028"/>
      <c r="DQ57" s="1026"/>
      <c r="DR57" s="1027"/>
      <c r="DS57" s="1027"/>
      <c r="DT57" s="1027"/>
      <c r="DU57" s="1028"/>
      <c r="DV57" s="1029"/>
      <c r="DW57" s="1030"/>
      <c r="DX57" s="1030"/>
      <c r="DY57" s="1030"/>
      <c r="DZ57" s="1031"/>
      <c r="EA57" s="230"/>
    </row>
    <row r="58" spans="1:131" ht="26.25" customHeight="1" x14ac:dyDescent="0.15">
      <c r="A58" s="238">
        <v>31</v>
      </c>
      <c r="B58" s="1067"/>
      <c r="C58" s="1068"/>
      <c r="D58" s="1068"/>
      <c r="E58" s="1068"/>
      <c r="F58" s="1068"/>
      <c r="G58" s="1068"/>
      <c r="H58" s="1068"/>
      <c r="I58" s="1068"/>
      <c r="J58" s="1068"/>
      <c r="K58" s="1068"/>
      <c r="L58" s="1068"/>
      <c r="M58" s="1068"/>
      <c r="N58" s="1068"/>
      <c r="O58" s="1068"/>
      <c r="P58" s="1069"/>
      <c r="Q58" s="1070"/>
      <c r="R58" s="1062"/>
      <c r="S58" s="1062"/>
      <c r="T58" s="1062"/>
      <c r="U58" s="1062"/>
      <c r="V58" s="1062"/>
      <c r="W58" s="1062"/>
      <c r="X58" s="1062"/>
      <c r="Y58" s="1062"/>
      <c r="Z58" s="1062"/>
      <c r="AA58" s="1062"/>
      <c r="AB58" s="1062"/>
      <c r="AC58" s="1062"/>
      <c r="AD58" s="1062"/>
      <c r="AE58" s="1071"/>
      <c r="AF58" s="1072"/>
      <c r="AG58" s="1073"/>
      <c r="AH58" s="1073"/>
      <c r="AI58" s="1073"/>
      <c r="AJ58" s="1074"/>
      <c r="AK58" s="1061"/>
      <c r="AL58" s="1062"/>
      <c r="AM58" s="1062"/>
      <c r="AN58" s="1062"/>
      <c r="AO58" s="1062"/>
      <c r="AP58" s="1062"/>
      <c r="AQ58" s="1062"/>
      <c r="AR58" s="1062"/>
      <c r="AS58" s="1062"/>
      <c r="AT58" s="1062"/>
      <c r="AU58" s="1062"/>
      <c r="AV58" s="1062"/>
      <c r="AW58" s="1062"/>
      <c r="AX58" s="1062"/>
      <c r="AY58" s="1062"/>
      <c r="AZ58" s="1063"/>
      <c r="BA58" s="1063"/>
      <c r="BB58" s="1063"/>
      <c r="BC58" s="1063"/>
      <c r="BD58" s="1063"/>
      <c r="BE58" s="1008"/>
      <c r="BF58" s="1008"/>
      <c r="BG58" s="1008"/>
      <c r="BH58" s="1008"/>
      <c r="BI58" s="1009"/>
      <c r="BJ58" s="232"/>
      <c r="BK58" s="232"/>
      <c r="BL58" s="232"/>
      <c r="BM58" s="232"/>
      <c r="BN58" s="232"/>
      <c r="BO58" s="241"/>
      <c r="BP58" s="241"/>
      <c r="BQ58" s="238">
        <v>52</v>
      </c>
      <c r="BR58" s="239"/>
      <c r="BS58" s="1029"/>
      <c r="BT58" s="1030"/>
      <c r="BU58" s="1030"/>
      <c r="BV58" s="1030"/>
      <c r="BW58" s="1030"/>
      <c r="BX58" s="1030"/>
      <c r="BY58" s="1030"/>
      <c r="BZ58" s="1030"/>
      <c r="CA58" s="1030"/>
      <c r="CB58" s="1030"/>
      <c r="CC58" s="1030"/>
      <c r="CD58" s="1030"/>
      <c r="CE58" s="1030"/>
      <c r="CF58" s="1030"/>
      <c r="CG58" s="1051"/>
      <c r="CH58" s="1026"/>
      <c r="CI58" s="1027"/>
      <c r="CJ58" s="1027"/>
      <c r="CK58" s="1027"/>
      <c r="CL58" s="1028"/>
      <c r="CM58" s="1026"/>
      <c r="CN58" s="1027"/>
      <c r="CO58" s="1027"/>
      <c r="CP58" s="1027"/>
      <c r="CQ58" s="1028"/>
      <c r="CR58" s="1026"/>
      <c r="CS58" s="1027"/>
      <c r="CT58" s="1027"/>
      <c r="CU58" s="1027"/>
      <c r="CV58" s="1028"/>
      <c r="CW58" s="1026"/>
      <c r="CX58" s="1027"/>
      <c r="CY58" s="1027"/>
      <c r="CZ58" s="1027"/>
      <c r="DA58" s="1028"/>
      <c r="DB58" s="1026"/>
      <c r="DC58" s="1027"/>
      <c r="DD58" s="1027"/>
      <c r="DE58" s="1027"/>
      <c r="DF58" s="1028"/>
      <c r="DG58" s="1026"/>
      <c r="DH58" s="1027"/>
      <c r="DI58" s="1027"/>
      <c r="DJ58" s="1027"/>
      <c r="DK58" s="1028"/>
      <c r="DL58" s="1026"/>
      <c r="DM58" s="1027"/>
      <c r="DN58" s="1027"/>
      <c r="DO58" s="1027"/>
      <c r="DP58" s="1028"/>
      <c r="DQ58" s="1026"/>
      <c r="DR58" s="1027"/>
      <c r="DS58" s="1027"/>
      <c r="DT58" s="1027"/>
      <c r="DU58" s="1028"/>
      <c r="DV58" s="1029"/>
      <c r="DW58" s="1030"/>
      <c r="DX58" s="1030"/>
      <c r="DY58" s="1030"/>
      <c r="DZ58" s="1031"/>
      <c r="EA58" s="230"/>
    </row>
    <row r="59" spans="1:131" ht="26.25" customHeight="1" x14ac:dyDescent="0.15">
      <c r="A59" s="238">
        <v>32</v>
      </c>
      <c r="B59" s="1067"/>
      <c r="C59" s="1068"/>
      <c r="D59" s="1068"/>
      <c r="E59" s="1068"/>
      <c r="F59" s="1068"/>
      <c r="G59" s="1068"/>
      <c r="H59" s="1068"/>
      <c r="I59" s="1068"/>
      <c r="J59" s="1068"/>
      <c r="K59" s="1068"/>
      <c r="L59" s="1068"/>
      <c r="M59" s="1068"/>
      <c r="N59" s="1068"/>
      <c r="O59" s="1068"/>
      <c r="P59" s="1069"/>
      <c r="Q59" s="1070"/>
      <c r="R59" s="1062"/>
      <c r="S59" s="1062"/>
      <c r="T59" s="1062"/>
      <c r="U59" s="1062"/>
      <c r="V59" s="1062"/>
      <c r="W59" s="1062"/>
      <c r="X59" s="1062"/>
      <c r="Y59" s="1062"/>
      <c r="Z59" s="1062"/>
      <c r="AA59" s="1062"/>
      <c r="AB59" s="1062"/>
      <c r="AC59" s="1062"/>
      <c r="AD59" s="1062"/>
      <c r="AE59" s="1071"/>
      <c r="AF59" s="1072"/>
      <c r="AG59" s="1073"/>
      <c r="AH59" s="1073"/>
      <c r="AI59" s="1073"/>
      <c r="AJ59" s="1074"/>
      <c r="AK59" s="1061"/>
      <c r="AL59" s="1062"/>
      <c r="AM59" s="1062"/>
      <c r="AN59" s="1062"/>
      <c r="AO59" s="1062"/>
      <c r="AP59" s="1062"/>
      <c r="AQ59" s="1062"/>
      <c r="AR59" s="1062"/>
      <c r="AS59" s="1062"/>
      <c r="AT59" s="1062"/>
      <c r="AU59" s="1062"/>
      <c r="AV59" s="1062"/>
      <c r="AW59" s="1062"/>
      <c r="AX59" s="1062"/>
      <c r="AY59" s="1062"/>
      <c r="AZ59" s="1063"/>
      <c r="BA59" s="1063"/>
      <c r="BB59" s="1063"/>
      <c r="BC59" s="1063"/>
      <c r="BD59" s="1063"/>
      <c r="BE59" s="1008"/>
      <c r="BF59" s="1008"/>
      <c r="BG59" s="1008"/>
      <c r="BH59" s="1008"/>
      <c r="BI59" s="1009"/>
      <c r="BJ59" s="232"/>
      <c r="BK59" s="232"/>
      <c r="BL59" s="232"/>
      <c r="BM59" s="232"/>
      <c r="BN59" s="232"/>
      <c r="BO59" s="241"/>
      <c r="BP59" s="241"/>
      <c r="BQ59" s="238">
        <v>53</v>
      </c>
      <c r="BR59" s="239"/>
      <c r="BS59" s="1029"/>
      <c r="BT59" s="1030"/>
      <c r="BU59" s="1030"/>
      <c r="BV59" s="1030"/>
      <c r="BW59" s="1030"/>
      <c r="BX59" s="1030"/>
      <c r="BY59" s="1030"/>
      <c r="BZ59" s="1030"/>
      <c r="CA59" s="1030"/>
      <c r="CB59" s="1030"/>
      <c r="CC59" s="1030"/>
      <c r="CD59" s="1030"/>
      <c r="CE59" s="1030"/>
      <c r="CF59" s="1030"/>
      <c r="CG59" s="1051"/>
      <c r="CH59" s="1026"/>
      <c r="CI59" s="1027"/>
      <c r="CJ59" s="1027"/>
      <c r="CK59" s="1027"/>
      <c r="CL59" s="1028"/>
      <c r="CM59" s="1026"/>
      <c r="CN59" s="1027"/>
      <c r="CO59" s="1027"/>
      <c r="CP59" s="1027"/>
      <c r="CQ59" s="1028"/>
      <c r="CR59" s="1026"/>
      <c r="CS59" s="1027"/>
      <c r="CT59" s="1027"/>
      <c r="CU59" s="1027"/>
      <c r="CV59" s="1028"/>
      <c r="CW59" s="1026"/>
      <c r="CX59" s="1027"/>
      <c r="CY59" s="1027"/>
      <c r="CZ59" s="1027"/>
      <c r="DA59" s="1028"/>
      <c r="DB59" s="1026"/>
      <c r="DC59" s="1027"/>
      <c r="DD59" s="1027"/>
      <c r="DE59" s="1027"/>
      <c r="DF59" s="1028"/>
      <c r="DG59" s="1026"/>
      <c r="DH59" s="1027"/>
      <c r="DI59" s="1027"/>
      <c r="DJ59" s="1027"/>
      <c r="DK59" s="1028"/>
      <c r="DL59" s="1026"/>
      <c r="DM59" s="1027"/>
      <c r="DN59" s="1027"/>
      <c r="DO59" s="1027"/>
      <c r="DP59" s="1028"/>
      <c r="DQ59" s="1026"/>
      <c r="DR59" s="1027"/>
      <c r="DS59" s="1027"/>
      <c r="DT59" s="1027"/>
      <c r="DU59" s="1028"/>
      <c r="DV59" s="1029"/>
      <c r="DW59" s="1030"/>
      <c r="DX59" s="1030"/>
      <c r="DY59" s="1030"/>
      <c r="DZ59" s="1031"/>
      <c r="EA59" s="230"/>
    </row>
    <row r="60" spans="1:131" ht="26.25" customHeight="1" x14ac:dyDescent="0.15">
      <c r="A60" s="238">
        <v>33</v>
      </c>
      <c r="B60" s="1067"/>
      <c r="C60" s="1068"/>
      <c r="D60" s="1068"/>
      <c r="E60" s="1068"/>
      <c r="F60" s="1068"/>
      <c r="G60" s="1068"/>
      <c r="H60" s="1068"/>
      <c r="I60" s="1068"/>
      <c r="J60" s="1068"/>
      <c r="K60" s="1068"/>
      <c r="L60" s="1068"/>
      <c r="M60" s="1068"/>
      <c r="N60" s="1068"/>
      <c r="O60" s="1068"/>
      <c r="P60" s="1069"/>
      <c r="Q60" s="1070"/>
      <c r="R60" s="1062"/>
      <c r="S60" s="1062"/>
      <c r="T60" s="1062"/>
      <c r="U60" s="1062"/>
      <c r="V60" s="1062"/>
      <c r="W60" s="1062"/>
      <c r="X60" s="1062"/>
      <c r="Y60" s="1062"/>
      <c r="Z60" s="1062"/>
      <c r="AA60" s="1062"/>
      <c r="AB60" s="1062"/>
      <c r="AC60" s="1062"/>
      <c r="AD60" s="1062"/>
      <c r="AE60" s="1071"/>
      <c r="AF60" s="1072"/>
      <c r="AG60" s="1073"/>
      <c r="AH60" s="1073"/>
      <c r="AI60" s="1073"/>
      <c r="AJ60" s="1074"/>
      <c r="AK60" s="1061"/>
      <c r="AL60" s="1062"/>
      <c r="AM60" s="1062"/>
      <c r="AN60" s="1062"/>
      <c r="AO60" s="1062"/>
      <c r="AP60" s="1062"/>
      <c r="AQ60" s="1062"/>
      <c r="AR60" s="1062"/>
      <c r="AS60" s="1062"/>
      <c r="AT60" s="1062"/>
      <c r="AU60" s="1062"/>
      <c r="AV60" s="1062"/>
      <c r="AW60" s="1062"/>
      <c r="AX60" s="1062"/>
      <c r="AY60" s="1062"/>
      <c r="AZ60" s="1063"/>
      <c r="BA60" s="1063"/>
      <c r="BB60" s="1063"/>
      <c r="BC60" s="1063"/>
      <c r="BD60" s="1063"/>
      <c r="BE60" s="1008"/>
      <c r="BF60" s="1008"/>
      <c r="BG60" s="1008"/>
      <c r="BH60" s="1008"/>
      <c r="BI60" s="1009"/>
      <c r="BJ60" s="232"/>
      <c r="BK60" s="232"/>
      <c r="BL60" s="232"/>
      <c r="BM60" s="232"/>
      <c r="BN60" s="232"/>
      <c r="BO60" s="241"/>
      <c r="BP60" s="241"/>
      <c r="BQ60" s="238">
        <v>54</v>
      </c>
      <c r="BR60" s="239"/>
      <c r="BS60" s="1029"/>
      <c r="BT60" s="1030"/>
      <c r="BU60" s="1030"/>
      <c r="BV60" s="1030"/>
      <c r="BW60" s="1030"/>
      <c r="BX60" s="1030"/>
      <c r="BY60" s="1030"/>
      <c r="BZ60" s="1030"/>
      <c r="CA60" s="1030"/>
      <c r="CB60" s="1030"/>
      <c r="CC60" s="1030"/>
      <c r="CD60" s="1030"/>
      <c r="CE60" s="1030"/>
      <c r="CF60" s="1030"/>
      <c r="CG60" s="1051"/>
      <c r="CH60" s="1026"/>
      <c r="CI60" s="1027"/>
      <c r="CJ60" s="1027"/>
      <c r="CK60" s="1027"/>
      <c r="CL60" s="1028"/>
      <c r="CM60" s="1026"/>
      <c r="CN60" s="1027"/>
      <c r="CO60" s="1027"/>
      <c r="CP60" s="1027"/>
      <c r="CQ60" s="1028"/>
      <c r="CR60" s="1026"/>
      <c r="CS60" s="1027"/>
      <c r="CT60" s="1027"/>
      <c r="CU60" s="1027"/>
      <c r="CV60" s="1028"/>
      <c r="CW60" s="1026"/>
      <c r="CX60" s="1027"/>
      <c r="CY60" s="1027"/>
      <c r="CZ60" s="1027"/>
      <c r="DA60" s="1028"/>
      <c r="DB60" s="1026"/>
      <c r="DC60" s="1027"/>
      <c r="DD60" s="1027"/>
      <c r="DE60" s="1027"/>
      <c r="DF60" s="1028"/>
      <c r="DG60" s="1026"/>
      <c r="DH60" s="1027"/>
      <c r="DI60" s="1027"/>
      <c r="DJ60" s="1027"/>
      <c r="DK60" s="1028"/>
      <c r="DL60" s="1026"/>
      <c r="DM60" s="1027"/>
      <c r="DN60" s="1027"/>
      <c r="DO60" s="1027"/>
      <c r="DP60" s="1028"/>
      <c r="DQ60" s="1026"/>
      <c r="DR60" s="1027"/>
      <c r="DS60" s="1027"/>
      <c r="DT60" s="1027"/>
      <c r="DU60" s="1028"/>
      <c r="DV60" s="1029"/>
      <c r="DW60" s="1030"/>
      <c r="DX60" s="1030"/>
      <c r="DY60" s="1030"/>
      <c r="DZ60" s="1031"/>
      <c r="EA60" s="230"/>
    </row>
    <row r="61" spans="1:131" ht="26.25" customHeight="1" thickBot="1" x14ac:dyDescent="0.2">
      <c r="A61" s="238">
        <v>34</v>
      </c>
      <c r="B61" s="1067"/>
      <c r="C61" s="1068"/>
      <c r="D61" s="1068"/>
      <c r="E61" s="1068"/>
      <c r="F61" s="1068"/>
      <c r="G61" s="1068"/>
      <c r="H61" s="1068"/>
      <c r="I61" s="1068"/>
      <c r="J61" s="1068"/>
      <c r="K61" s="1068"/>
      <c r="L61" s="1068"/>
      <c r="M61" s="1068"/>
      <c r="N61" s="1068"/>
      <c r="O61" s="1068"/>
      <c r="P61" s="1069"/>
      <c r="Q61" s="1070"/>
      <c r="R61" s="1062"/>
      <c r="S61" s="1062"/>
      <c r="T61" s="1062"/>
      <c r="U61" s="1062"/>
      <c r="V61" s="1062"/>
      <c r="W61" s="1062"/>
      <c r="X61" s="1062"/>
      <c r="Y61" s="1062"/>
      <c r="Z61" s="1062"/>
      <c r="AA61" s="1062"/>
      <c r="AB61" s="1062"/>
      <c r="AC61" s="1062"/>
      <c r="AD61" s="1062"/>
      <c r="AE61" s="1071"/>
      <c r="AF61" s="1072"/>
      <c r="AG61" s="1073"/>
      <c r="AH61" s="1073"/>
      <c r="AI61" s="1073"/>
      <c r="AJ61" s="1074"/>
      <c r="AK61" s="1061"/>
      <c r="AL61" s="1062"/>
      <c r="AM61" s="1062"/>
      <c r="AN61" s="1062"/>
      <c r="AO61" s="1062"/>
      <c r="AP61" s="1062"/>
      <c r="AQ61" s="1062"/>
      <c r="AR61" s="1062"/>
      <c r="AS61" s="1062"/>
      <c r="AT61" s="1062"/>
      <c r="AU61" s="1062"/>
      <c r="AV61" s="1062"/>
      <c r="AW61" s="1062"/>
      <c r="AX61" s="1062"/>
      <c r="AY61" s="1062"/>
      <c r="AZ61" s="1063"/>
      <c r="BA61" s="1063"/>
      <c r="BB61" s="1063"/>
      <c r="BC61" s="1063"/>
      <c r="BD61" s="1063"/>
      <c r="BE61" s="1008"/>
      <c r="BF61" s="1008"/>
      <c r="BG61" s="1008"/>
      <c r="BH61" s="1008"/>
      <c r="BI61" s="1009"/>
      <c r="BJ61" s="232"/>
      <c r="BK61" s="232"/>
      <c r="BL61" s="232"/>
      <c r="BM61" s="232"/>
      <c r="BN61" s="232"/>
      <c r="BO61" s="241"/>
      <c r="BP61" s="241"/>
      <c r="BQ61" s="238">
        <v>55</v>
      </c>
      <c r="BR61" s="239"/>
      <c r="BS61" s="1029"/>
      <c r="BT61" s="1030"/>
      <c r="BU61" s="1030"/>
      <c r="BV61" s="1030"/>
      <c r="BW61" s="1030"/>
      <c r="BX61" s="1030"/>
      <c r="BY61" s="1030"/>
      <c r="BZ61" s="1030"/>
      <c r="CA61" s="1030"/>
      <c r="CB61" s="1030"/>
      <c r="CC61" s="1030"/>
      <c r="CD61" s="1030"/>
      <c r="CE61" s="1030"/>
      <c r="CF61" s="1030"/>
      <c r="CG61" s="1051"/>
      <c r="CH61" s="1026"/>
      <c r="CI61" s="1027"/>
      <c r="CJ61" s="1027"/>
      <c r="CK61" s="1027"/>
      <c r="CL61" s="1028"/>
      <c r="CM61" s="1026"/>
      <c r="CN61" s="1027"/>
      <c r="CO61" s="1027"/>
      <c r="CP61" s="1027"/>
      <c r="CQ61" s="1028"/>
      <c r="CR61" s="1026"/>
      <c r="CS61" s="1027"/>
      <c r="CT61" s="1027"/>
      <c r="CU61" s="1027"/>
      <c r="CV61" s="1028"/>
      <c r="CW61" s="1026"/>
      <c r="CX61" s="1027"/>
      <c r="CY61" s="1027"/>
      <c r="CZ61" s="1027"/>
      <c r="DA61" s="1028"/>
      <c r="DB61" s="1026"/>
      <c r="DC61" s="1027"/>
      <c r="DD61" s="1027"/>
      <c r="DE61" s="1027"/>
      <c r="DF61" s="1028"/>
      <c r="DG61" s="1026"/>
      <c r="DH61" s="1027"/>
      <c r="DI61" s="1027"/>
      <c r="DJ61" s="1027"/>
      <c r="DK61" s="1028"/>
      <c r="DL61" s="1026"/>
      <c r="DM61" s="1027"/>
      <c r="DN61" s="1027"/>
      <c r="DO61" s="1027"/>
      <c r="DP61" s="1028"/>
      <c r="DQ61" s="1026"/>
      <c r="DR61" s="1027"/>
      <c r="DS61" s="1027"/>
      <c r="DT61" s="1027"/>
      <c r="DU61" s="1028"/>
      <c r="DV61" s="1029"/>
      <c r="DW61" s="1030"/>
      <c r="DX61" s="1030"/>
      <c r="DY61" s="1030"/>
      <c r="DZ61" s="1031"/>
      <c r="EA61" s="230"/>
    </row>
    <row r="62" spans="1:131" ht="26.25" customHeight="1" x14ac:dyDescent="0.15">
      <c r="A62" s="238">
        <v>35</v>
      </c>
      <c r="B62" s="1067"/>
      <c r="C62" s="1068"/>
      <c r="D62" s="1068"/>
      <c r="E62" s="1068"/>
      <c r="F62" s="1068"/>
      <c r="G62" s="1068"/>
      <c r="H62" s="1068"/>
      <c r="I62" s="1068"/>
      <c r="J62" s="1068"/>
      <c r="K62" s="1068"/>
      <c r="L62" s="1068"/>
      <c r="M62" s="1068"/>
      <c r="N62" s="1068"/>
      <c r="O62" s="1068"/>
      <c r="P62" s="1069"/>
      <c r="Q62" s="1070"/>
      <c r="R62" s="1062"/>
      <c r="S62" s="1062"/>
      <c r="T62" s="1062"/>
      <c r="U62" s="1062"/>
      <c r="V62" s="1062"/>
      <c r="W62" s="1062"/>
      <c r="X62" s="1062"/>
      <c r="Y62" s="1062"/>
      <c r="Z62" s="1062"/>
      <c r="AA62" s="1062"/>
      <c r="AB62" s="1062"/>
      <c r="AC62" s="1062"/>
      <c r="AD62" s="1062"/>
      <c r="AE62" s="1071"/>
      <c r="AF62" s="1072"/>
      <c r="AG62" s="1073"/>
      <c r="AH62" s="1073"/>
      <c r="AI62" s="1073"/>
      <c r="AJ62" s="1074"/>
      <c r="AK62" s="1061"/>
      <c r="AL62" s="1062"/>
      <c r="AM62" s="1062"/>
      <c r="AN62" s="1062"/>
      <c r="AO62" s="1062"/>
      <c r="AP62" s="1062"/>
      <c r="AQ62" s="1062"/>
      <c r="AR62" s="1062"/>
      <c r="AS62" s="1062"/>
      <c r="AT62" s="1062"/>
      <c r="AU62" s="1062"/>
      <c r="AV62" s="1062"/>
      <c r="AW62" s="1062"/>
      <c r="AX62" s="1062"/>
      <c r="AY62" s="1062"/>
      <c r="AZ62" s="1063"/>
      <c r="BA62" s="1063"/>
      <c r="BB62" s="1063"/>
      <c r="BC62" s="1063"/>
      <c r="BD62" s="1063"/>
      <c r="BE62" s="1008"/>
      <c r="BF62" s="1008"/>
      <c r="BG62" s="1008"/>
      <c r="BH62" s="1008"/>
      <c r="BI62" s="1009"/>
      <c r="BJ62" s="1064" t="s">
        <v>395</v>
      </c>
      <c r="BK62" s="1065"/>
      <c r="BL62" s="1065"/>
      <c r="BM62" s="1065"/>
      <c r="BN62" s="1066"/>
      <c r="BO62" s="241"/>
      <c r="BP62" s="241"/>
      <c r="BQ62" s="238">
        <v>56</v>
      </c>
      <c r="BR62" s="239"/>
      <c r="BS62" s="1029"/>
      <c r="BT62" s="1030"/>
      <c r="BU62" s="1030"/>
      <c r="BV62" s="1030"/>
      <c r="BW62" s="1030"/>
      <c r="BX62" s="1030"/>
      <c r="BY62" s="1030"/>
      <c r="BZ62" s="1030"/>
      <c r="CA62" s="1030"/>
      <c r="CB62" s="1030"/>
      <c r="CC62" s="1030"/>
      <c r="CD62" s="1030"/>
      <c r="CE62" s="1030"/>
      <c r="CF62" s="1030"/>
      <c r="CG62" s="1051"/>
      <c r="CH62" s="1026"/>
      <c r="CI62" s="1027"/>
      <c r="CJ62" s="1027"/>
      <c r="CK62" s="1027"/>
      <c r="CL62" s="1028"/>
      <c r="CM62" s="1026"/>
      <c r="CN62" s="1027"/>
      <c r="CO62" s="1027"/>
      <c r="CP62" s="1027"/>
      <c r="CQ62" s="1028"/>
      <c r="CR62" s="1026"/>
      <c r="CS62" s="1027"/>
      <c r="CT62" s="1027"/>
      <c r="CU62" s="1027"/>
      <c r="CV62" s="1028"/>
      <c r="CW62" s="1026"/>
      <c r="CX62" s="1027"/>
      <c r="CY62" s="1027"/>
      <c r="CZ62" s="1027"/>
      <c r="DA62" s="1028"/>
      <c r="DB62" s="1026"/>
      <c r="DC62" s="1027"/>
      <c r="DD62" s="1027"/>
      <c r="DE62" s="1027"/>
      <c r="DF62" s="1028"/>
      <c r="DG62" s="1026"/>
      <c r="DH62" s="1027"/>
      <c r="DI62" s="1027"/>
      <c r="DJ62" s="1027"/>
      <c r="DK62" s="1028"/>
      <c r="DL62" s="1026"/>
      <c r="DM62" s="1027"/>
      <c r="DN62" s="1027"/>
      <c r="DO62" s="1027"/>
      <c r="DP62" s="1028"/>
      <c r="DQ62" s="1026"/>
      <c r="DR62" s="1027"/>
      <c r="DS62" s="1027"/>
      <c r="DT62" s="1027"/>
      <c r="DU62" s="1028"/>
      <c r="DV62" s="1029"/>
      <c r="DW62" s="1030"/>
      <c r="DX62" s="1030"/>
      <c r="DY62" s="1030"/>
      <c r="DZ62" s="1031"/>
      <c r="EA62" s="230"/>
    </row>
    <row r="63" spans="1:131" ht="26.25" customHeight="1" thickBot="1" x14ac:dyDescent="0.2">
      <c r="A63" s="240" t="s">
        <v>376</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7"/>
      <c r="AF63" s="1058">
        <v>7519</v>
      </c>
      <c r="AG63" s="995"/>
      <c r="AH63" s="995"/>
      <c r="AI63" s="995"/>
      <c r="AJ63" s="1059"/>
      <c r="AK63" s="1060"/>
      <c r="AL63" s="999"/>
      <c r="AM63" s="999"/>
      <c r="AN63" s="999"/>
      <c r="AO63" s="999"/>
      <c r="AP63" s="995"/>
      <c r="AQ63" s="995"/>
      <c r="AR63" s="995"/>
      <c r="AS63" s="995"/>
      <c r="AT63" s="995"/>
      <c r="AU63" s="995"/>
      <c r="AV63" s="995"/>
      <c r="AW63" s="995"/>
      <c r="AX63" s="995"/>
      <c r="AY63" s="995"/>
      <c r="AZ63" s="1054"/>
      <c r="BA63" s="1054"/>
      <c r="BB63" s="1054"/>
      <c r="BC63" s="1054"/>
      <c r="BD63" s="1054"/>
      <c r="BE63" s="996"/>
      <c r="BF63" s="996"/>
      <c r="BG63" s="996"/>
      <c r="BH63" s="996"/>
      <c r="BI63" s="997"/>
      <c r="BJ63" s="1055" t="s">
        <v>122</v>
      </c>
      <c r="BK63" s="989"/>
      <c r="BL63" s="989"/>
      <c r="BM63" s="989"/>
      <c r="BN63" s="1056"/>
      <c r="BO63" s="241"/>
      <c r="BP63" s="241"/>
      <c r="BQ63" s="238">
        <v>57</v>
      </c>
      <c r="BR63" s="239"/>
      <c r="BS63" s="1029"/>
      <c r="BT63" s="1030"/>
      <c r="BU63" s="1030"/>
      <c r="BV63" s="1030"/>
      <c r="BW63" s="1030"/>
      <c r="BX63" s="1030"/>
      <c r="BY63" s="1030"/>
      <c r="BZ63" s="1030"/>
      <c r="CA63" s="1030"/>
      <c r="CB63" s="1030"/>
      <c r="CC63" s="1030"/>
      <c r="CD63" s="1030"/>
      <c r="CE63" s="1030"/>
      <c r="CF63" s="1030"/>
      <c r="CG63" s="1051"/>
      <c r="CH63" s="1026"/>
      <c r="CI63" s="1027"/>
      <c r="CJ63" s="1027"/>
      <c r="CK63" s="1027"/>
      <c r="CL63" s="1028"/>
      <c r="CM63" s="1026"/>
      <c r="CN63" s="1027"/>
      <c r="CO63" s="1027"/>
      <c r="CP63" s="1027"/>
      <c r="CQ63" s="1028"/>
      <c r="CR63" s="1026"/>
      <c r="CS63" s="1027"/>
      <c r="CT63" s="1027"/>
      <c r="CU63" s="1027"/>
      <c r="CV63" s="1028"/>
      <c r="CW63" s="1026"/>
      <c r="CX63" s="1027"/>
      <c r="CY63" s="1027"/>
      <c r="CZ63" s="1027"/>
      <c r="DA63" s="1028"/>
      <c r="DB63" s="1026"/>
      <c r="DC63" s="1027"/>
      <c r="DD63" s="1027"/>
      <c r="DE63" s="1027"/>
      <c r="DF63" s="1028"/>
      <c r="DG63" s="1026"/>
      <c r="DH63" s="1027"/>
      <c r="DI63" s="1027"/>
      <c r="DJ63" s="1027"/>
      <c r="DK63" s="1028"/>
      <c r="DL63" s="1026"/>
      <c r="DM63" s="1027"/>
      <c r="DN63" s="1027"/>
      <c r="DO63" s="1027"/>
      <c r="DP63" s="1028"/>
      <c r="DQ63" s="1026"/>
      <c r="DR63" s="1027"/>
      <c r="DS63" s="1027"/>
      <c r="DT63" s="1027"/>
      <c r="DU63" s="1028"/>
      <c r="DV63" s="1029"/>
      <c r="DW63" s="1030"/>
      <c r="DX63" s="1030"/>
      <c r="DY63" s="1030"/>
      <c r="DZ63" s="1031"/>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9"/>
      <c r="BT64" s="1030"/>
      <c r="BU64" s="1030"/>
      <c r="BV64" s="1030"/>
      <c r="BW64" s="1030"/>
      <c r="BX64" s="1030"/>
      <c r="BY64" s="1030"/>
      <c r="BZ64" s="1030"/>
      <c r="CA64" s="1030"/>
      <c r="CB64" s="1030"/>
      <c r="CC64" s="1030"/>
      <c r="CD64" s="1030"/>
      <c r="CE64" s="1030"/>
      <c r="CF64" s="1030"/>
      <c r="CG64" s="1051"/>
      <c r="CH64" s="1026"/>
      <c r="CI64" s="1027"/>
      <c r="CJ64" s="1027"/>
      <c r="CK64" s="1027"/>
      <c r="CL64" s="1028"/>
      <c r="CM64" s="1026"/>
      <c r="CN64" s="1027"/>
      <c r="CO64" s="1027"/>
      <c r="CP64" s="1027"/>
      <c r="CQ64" s="1028"/>
      <c r="CR64" s="1026"/>
      <c r="CS64" s="1027"/>
      <c r="CT64" s="1027"/>
      <c r="CU64" s="1027"/>
      <c r="CV64" s="1028"/>
      <c r="CW64" s="1026"/>
      <c r="CX64" s="1027"/>
      <c r="CY64" s="1027"/>
      <c r="CZ64" s="1027"/>
      <c r="DA64" s="1028"/>
      <c r="DB64" s="1026"/>
      <c r="DC64" s="1027"/>
      <c r="DD64" s="1027"/>
      <c r="DE64" s="1027"/>
      <c r="DF64" s="1028"/>
      <c r="DG64" s="1026"/>
      <c r="DH64" s="1027"/>
      <c r="DI64" s="1027"/>
      <c r="DJ64" s="1027"/>
      <c r="DK64" s="1028"/>
      <c r="DL64" s="1026"/>
      <c r="DM64" s="1027"/>
      <c r="DN64" s="1027"/>
      <c r="DO64" s="1027"/>
      <c r="DP64" s="1028"/>
      <c r="DQ64" s="1026"/>
      <c r="DR64" s="1027"/>
      <c r="DS64" s="1027"/>
      <c r="DT64" s="1027"/>
      <c r="DU64" s="1028"/>
      <c r="DV64" s="1029"/>
      <c r="DW64" s="1030"/>
      <c r="DX64" s="1030"/>
      <c r="DY64" s="1030"/>
      <c r="DZ64" s="1031"/>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9"/>
      <c r="BT65" s="1030"/>
      <c r="BU65" s="1030"/>
      <c r="BV65" s="1030"/>
      <c r="BW65" s="1030"/>
      <c r="BX65" s="1030"/>
      <c r="BY65" s="1030"/>
      <c r="BZ65" s="1030"/>
      <c r="CA65" s="1030"/>
      <c r="CB65" s="1030"/>
      <c r="CC65" s="1030"/>
      <c r="CD65" s="1030"/>
      <c r="CE65" s="1030"/>
      <c r="CF65" s="1030"/>
      <c r="CG65" s="1051"/>
      <c r="CH65" s="1026"/>
      <c r="CI65" s="1027"/>
      <c r="CJ65" s="1027"/>
      <c r="CK65" s="1027"/>
      <c r="CL65" s="1028"/>
      <c r="CM65" s="1026"/>
      <c r="CN65" s="1027"/>
      <c r="CO65" s="1027"/>
      <c r="CP65" s="1027"/>
      <c r="CQ65" s="1028"/>
      <c r="CR65" s="1026"/>
      <c r="CS65" s="1027"/>
      <c r="CT65" s="1027"/>
      <c r="CU65" s="1027"/>
      <c r="CV65" s="1028"/>
      <c r="CW65" s="1026"/>
      <c r="CX65" s="1027"/>
      <c r="CY65" s="1027"/>
      <c r="CZ65" s="1027"/>
      <c r="DA65" s="1028"/>
      <c r="DB65" s="1026"/>
      <c r="DC65" s="1027"/>
      <c r="DD65" s="1027"/>
      <c r="DE65" s="1027"/>
      <c r="DF65" s="1028"/>
      <c r="DG65" s="1026"/>
      <c r="DH65" s="1027"/>
      <c r="DI65" s="1027"/>
      <c r="DJ65" s="1027"/>
      <c r="DK65" s="1028"/>
      <c r="DL65" s="1026"/>
      <c r="DM65" s="1027"/>
      <c r="DN65" s="1027"/>
      <c r="DO65" s="1027"/>
      <c r="DP65" s="1028"/>
      <c r="DQ65" s="1026"/>
      <c r="DR65" s="1027"/>
      <c r="DS65" s="1027"/>
      <c r="DT65" s="1027"/>
      <c r="DU65" s="1028"/>
      <c r="DV65" s="1029"/>
      <c r="DW65" s="1030"/>
      <c r="DX65" s="1030"/>
      <c r="DY65" s="1030"/>
      <c r="DZ65" s="1031"/>
      <c r="EA65" s="230"/>
    </row>
    <row r="66" spans="1:131" ht="26.25" customHeight="1" x14ac:dyDescent="0.15">
      <c r="A66" s="1032" t="s">
        <v>398</v>
      </c>
      <c r="B66" s="1033"/>
      <c r="C66" s="1033"/>
      <c r="D66" s="1033"/>
      <c r="E66" s="1033"/>
      <c r="F66" s="1033"/>
      <c r="G66" s="1033"/>
      <c r="H66" s="1033"/>
      <c r="I66" s="1033"/>
      <c r="J66" s="1033"/>
      <c r="K66" s="1033"/>
      <c r="L66" s="1033"/>
      <c r="M66" s="1033"/>
      <c r="N66" s="1033"/>
      <c r="O66" s="1033"/>
      <c r="P66" s="1034"/>
      <c r="Q66" s="1038" t="s">
        <v>380</v>
      </c>
      <c r="R66" s="1039"/>
      <c r="S66" s="1039"/>
      <c r="T66" s="1039"/>
      <c r="U66" s="1040"/>
      <c r="V66" s="1038" t="s">
        <v>381</v>
      </c>
      <c r="W66" s="1039"/>
      <c r="X66" s="1039"/>
      <c r="Y66" s="1039"/>
      <c r="Z66" s="1040"/>
      <c r="AA66" s="1038" t="s">
        <v>382</v>
      </c>
      <c r="AB66" s="1039"/>
      <c r="AC66" s="1039"/>
      <c r="AD66" s="1039"/>
      <c r="AE66" s="1040"/>
      <c r="AF66" s="1044" t="s">
        <v>383</v>
      </c>
      <c r="AG66" s="1045"/>
      <c r="AH66" s="1045"/>
      <c r="AI66" s="1045"/>
      <c r="AJ66" s="1046"/>
      <c r="AK66" s="1038" t="s">
        <v>384</v>
      </c>
      <c r="AL66" s="1033"/>
      <c r="AM66" s="1033"/>
      <c r="AN66" s="1033"/>
      <c r="AO66" s="1034"/>
      <c r="AP66" s="1038" t="s">
        <v>385</v>
      </c>
      <c r="AQ66" s="1039"/>
      <c r="AR66" s="1039"/>
      <c r="AS66" s="1039"/>
      <c r="AT66" s="1040"/>
      <c r="AU66" s="1038" t="s">
        <v>399</v>
      </c>
      <c r="AV66" s="1039"/>
      <c r="AW66" s="1039"/>
      <c r="AX66" s="1039"/>
      <c r="AY66" s="1040"/>
      <c r="AZ66" s="1038" t="s">
        <v>364</v>
      </c>
      <c r="BA66" s="1039"/>
      <c r="BB66" s="1039"/>
      <c r="BC66" s="1039"/>
      <c r="BD66" s="1052"/>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5"/>
      <c r="B67" s="1036"/>
      <c r="C67" s="1036"/>
      <c r="D67" s="1036"/>
      <c r="E67" s="1036"/>
      <c r="F67" s="1036"/>
      <c r="G67" s="1036"/>
      <c r="H67" s="1036"/>
      <c r="I67" s="1036"/>
      <c r="J67" s="1036"/>
      <c r="K67" s="1036"/>
      <c r="L67" s="1036"/>
      <c r="M67" s="1036"/>
      <c r="N67" s="1036"/>
      <c r="O67" s="1036"/>
      <c r="P67" s="1037"/>
      <c r="Q67" s="1041"/>
      <c r="R67" s="1042"/>
      <c r="S67" s="1042"/>
      <c r="T67" s="1042"/>
      <c r="U67" s="1043"/>
      <c r="V67" s="1041"/>
      <c r="W67" s="1042"/>
      <c r="X67" s="1042"/>
      <c r="Y67" s="1042"/>
      <c r="Z67" s="1043"/>
      <c r="AA67" s="1041"/>
      <c r="AB67" s="1042"/>
      <c r="AC67" s="1042"/>
      <c r="AD67" s="1042"/>
      <c r="AE67" s="1043"/>
      <c r="AF67" s="1047"/>
      <c r="AG67" s="1048"/>
      <c r="AH67" s="1048"/>
      <c r="AI67" s="1048"/>
      <c r="AJ67" s="1049"/>
      <c r="AK67" s="1050"/>
      <c r="AL67" s="1036"/>
      <c r="AM67" s="1036"/>
      <c r="AN67" s="1036"/>
      <c r="AO67" s="1037"/>
      <c r="AP67" s="1041"/>
      <c r="AQ67" s="1042"/>
      <c r="AR67" s="1042"/>
      <c r="AS67" s="1042"/>
      <c r="AT67" s="1043"/>
      <c r="AU67" s="1041"/>
      <c r="AV67" s="1042"/>
      <c r="AW67" s="1042"/>
      <c r="AX67" s="1042"/>
      <c r="AY67" s="1043"/>
      <c r="AZ67" s="1041"/>
      <c r="BA67" s="1042"/>
      <c r="BB67" s="1042"/>
      <c r="BC67" s="1042"/>
      <c r="BD67" s="1053"/>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2" t="s">
        <v>558</v>
      </c>
      <c r="C68" s="1023"/>
      <c r="D68" s="1023"/>
      <c r="E68" s="1023"/>
      <c r="F68" s="1023"/>
      <c r="G68" s="1023"/>
      <c r="H68" s="1023"/>
      <c r="I68" s="1023"/>
      <c r="J68" s="1023"/>
      <c r="K68" s="1023"/>
      <c r="L68" s="1023"/>
      <c r="M68" s="1023"/>
      <c r="N68" s="1023"/>
      <c r="O68" s="1023"/>
      <c r="P68" s="1024"/>
      <c r="Q68" s="1025">
        <v>2093</v>
      </c>
      <c r="R68" s="1019"/>
      <c r="S68" s="1019"/>
      <c r="T68" s="1019"/>
      <c r="U68" s="1019"/>
      <c r="V68" s="1019">
        <v>1986</v>
      </c>
      <c r="W68" s="1019"/>
      <c r="X68" s="1019"/>
      <c r="Y68" s="1019"/>
      <c r="Z68" s="1019"/>
      <c r="AA68" s="1019">
        <v>107</v>
      </c>
      <c r="AB68" s="1019"/>
      <c r="AC68" s="1019"/>
      <c r="AD68" s="1019"/>
      <c r="AE68" s="1019"/>
      <c r="AF68" s="1019">
        <v>80</v>
      </c>
      <c r="AG68" s="1019"/>
      <c r="AH68" s="1019"/>
      <c r="AI68" s="1019"/>
      <c r="AJ68" s="1019"/>
      <c r="AK68" s="1019" t="s">
        <v>561</v>
      </c>
      <c r="AL68" s="1019"/>
      <c r="AM68" s="1019"/>
      <c r="AN68" s="1019"/>
      <c r="AO68" s="1019"/>
      <c r="AP68" s="1019">
        <v>11</v>
      </c>
      <c r="AQ68" s="1019"/>
      <c r="AR68" s="1019"/>
      <c r="AS68" s="1019"/>
      <c r="AT68" s="1019"/>
      <c r="AU68" s="1019" t="s">
        <v>561</v>
      </c>
      <c r="AV68" s="1019"/>
      <c r="AW68" s="1019"/>
      <c r="AX68" s="1019"/>
      <c r="AY68" s="1019"/>
      <c r="AZ68" s="1020"/>
      <c r="BA68" s="1020"/>
      <c r="BB68" s="1020"/>
      <c r="BC68" s="1020"/>
      <c r="BD68" s="1021"/>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8" t="s">
        <v>559</v>
      </c>
      <c r="C69" s="1011"/>
      <c r="D69" s="1011"/>
      <c r="E69" s="1011"/>
      <c r="F69" s="1011"/>
      <c r="G69" s="1011"/>
      <c r="H69" s="1011"/>
      <c r="I69" s="1011"/>
      <c r="J69" s="1011"/>
      <c r="K69" s="1011"/>
      <c r="L69" s="1011"/>
      <c r="M69" s="1011"/>
      <c r="N69" s="1011"/>
      <c r="O69" s="1011"/>
      <c r="P69" s="1012"/>
      <c r="Q69" s="1013">
        <v>270</v>
      </c>
      <c r="R69" s="1007"/>
      <c r="S69" s="1007"/>
      <c r="T69" s="1007"/>
      <c r="U69" s="1007"/>
      <c r="V69" s="1007">
        <v>247</v>
      </c>
      <c r="W69" s="1007"/>
      <c r="X69" s="1007"/>
      <c r="Y69" s="1007"/>
      <c r="Z69" s="1007"/>
      <c r="AA69" s="1007">
        <v>23</v>
      </c>
      <c r="AB69" s="1007"/>
      <c r="AC69" s="1007"/>
      <c r="AD69" s="1007"/>
      <c r="AE69" s="1007"/>
      <c r="AF69" s="1007">
        <v>23</v>
      </c>
      <c r="AG69" s="1007"/>
      <c r="AH69" s="1007"/>
      <c r="AI69" s="1007"/>
      <c r="AJ69" s="1007"/>
      <c r="AK69" s="1007" t="s">
        <v>561</v>
      </c>
      <c r="AL69" s="1007"/>
      <c r="AM69" s="1007"/>
      <c r="AN69" s="1007"/>
      <c r="AO69" s="1007"/>
      <c r="AP69" s="1007" t="s">
        <v>561</v>
      </c>
      <c r="AQ69" s="1007"/>
      <c r="AR69" s="1007"/>
      <c r="AS69" s="1007"/>
      <c r="AT69" s="1007"/>
      <c r="AU69" s="1007" t="s">
        <v>561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8" t="s">
        <v>560</v>
      </c>
      <c r="C70" s="1011"/>
      <c r="D70" s="1011"/>
      <c r="E70" s="1011"/>
      <c r="F70" s="1011"/>
      <c r="G70" s="1011"/>
      <c r="H70" s="1011"/>
      <c r="I70" s="1011"/>
      <c r="J70" s="1011"/>
      <c r="K70" s="1011"/>
      <c r="L70" s="1011"/>
      <c r="M70" s="1011"/>
      <c r="N70" s="1011"/>
      <c r="O70" s="1011"/>
      <c r="P70" s="1012"/>
      <c r="Q70" s="1013">
        <v>315636</v>
      </c>
      <c r="R70" s="1007"/>
      <c r="S70" s="1007"/>
      <c r="T70" s="1007"/>
      <c r="U70" s="1007"/>
      <c r="V70" s="1007">
        <v>306127</v>
      </c>
      <c r="W70" s="1007"/>
      <c r="X70" s="1007"/>
      <c r="Y70" s="1007"/>
      <c r="Z70" s="1007"/>
      <c r="AA70" s="1007">
        <v>9509</v>
      </c>
      <c r="AB70" s="1007"/>
      <c r="AC70" s="1007"/>
      <c r="AD70" s="1007"/>
      <c r="AE70" s="1007"/>
      <c r="AF70" s="1007">
        <v>6033</v>
      </c>
      <c r="AG70" s="1007"/>
      <c r="AH70" s="1007"/>
      <c r="AI70" s="1007"/>
      <c r="AJ70" s="1007"/>
      <c r="AK70" s="1007" t="s">
        <v>561</v>
      </c>
      <c r="AL70" s="1007"/>
      <c r="AM70" s="1007"/>
      <c r="AN70" s="1007"/>
      <c r="AO70" s="1007"/>
      <c r="AP70" s="1007" t="s">
        <v>561</v>
      </c>
      <c r="AQ70" s="1007"/>
      <c r="AR70" s="1007"/>
      <c r="AS70" s="1007"/>
      <c r="AT70" s="1007"/>
      <c r="AU70" s="1007" t="s">
        <v>561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1655542</v>
      </c>
      <c r="AB110" s="925"/>
      <c r="AC110" s="925"/>
      <c r="AD110" s="925"/>
      <c r="AE110" s="926"/>
      <c r="AF110" s="927">
        <v>1895422</v>
      </c>
      <c r="AG110" s="925"/>
      <c r="AH110" s="925"/>
      <c r="AI110" s="925"/>
      <c r="AJ110" s="926"/>
      <c r="AK110" s="927">
        <v>2128361</v>
      </c>
      <c r="AL110" s="925"/>
      <c r="AM110" s="925"/>
      <c r="AN110" s="925"/>
      <c r="AO110" s="926"/>
      <c r="AP110" s="928">
        <v>29.7</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19601640</v>
      </c>
      <c r="BR110" s="878"/>
      <c r="BS110" s="878"/>
      <c r="BT110" s="878"/>
      <c r="BU110" s="878"/>
      <c r="BV110" s="878">
        <v>18589497</v>
      </c>
      <c r="BW110" s="878"/>
      <c r="BX110" s="878"/>
      <c r="BY110" s="878"/>
      <c r="BZ110" s="878"/>
      <c r="CA110" s="878">
        <v>17408566</v>
      </c>
      <c r="CB110" s="878"/>
      <c r="CC110" s="878"/>
      <c r="CD110" s="878"/>
      <c r="CE110" s="878"/>
      <c r="CF110" s="902">
        <v>242.9</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3679909</v>
      </c>
      <c r="BR112" s="853"/>
      <c r="BS112" s="853"/>
      <c r="BT112" s="853"/>
      <c r="BU112" s="853"/>
      <c r="BV112" s="853">
        <v>3357637</v>
      </c>
      <c r="BW112" s="853"/>
      <c r="BX112" s="853"/>
      <c r="BY112" s="853"/>
      <c r="BZ112" s="853"/>
      <c r="CA112" s="853">
        <v>3166841</v>
      </c>
      <c r="CB112" s="853"/>
      <c r="CC112" s="853"/>
      <c r="CD112" s="853"/>
      <c r="CE112" s="853"/>
      <c r="CF112" s="911">
        <v>44.2</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560080</v>
      </c>
      <c r="AB113" s="955"/>
      <c r="AC113" s="955"/>
      <c r="AD113" s="955"/>
      <c r="AE113" s="956"/>
      <c r="AF113" s="957">
        <v>576989</v>
      </c>
      <c r="AG113" s="955"/>
      <c r="AH113" s="955"/>
      <c r="AI113" s="955"/>
      <c r="AJ113" s="956"/>
      <c r="AK113" s="957">
        <v>530477</v>
      </c>
      <c r="AL113" s="955"/>
      <c r="AM113" s="955"/>
      <c r="AN113" s="955"/>
      <c r="AO113" s="956"/>
      <c r="AP113" s="958">
        <v>7.4</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10195</v>
      </c>
      <c r="BR113" s="853"/>
      <c r="BS113" s="853"/>
      <c r="BT113" s="853"/>
      <c r="BU113" s="853"/>
      <c r="BV113" s="853">
        <v>7646</v>
      </c>
      <c r="BW113" s="853"/>
      <c r="BX113" s="853"/>
      <c r="BY113" s="853"/>
      <c r="BZ113" s="853"/>
      <c r="CA113" s="853">
        <v>5097</v>
      </c>
      <c r="CB113" s="853"/>
      <c r="CC113" s="853"/>
      <c r="CD113" s="853"/>
      <c r="CE113" s="853"/>
      <c r="CF113" s="911">
        <v>0.1</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v>2549</v>
      </c>
      <c r="AG114" s="816"/>
      <c r="AH114" s="816"/>
      <c r="AI114" s="816"/>
      <c r="AJ114" s="817"/>
      <c r="AK114" s="818">
        <v>2549</v>
      </c>
      <c r="AL114" s="816"/>
      <c r="AM114" s="816"/>
      <c r="AN114" s="816"/>
      <c r="AO114" s="817"/>
      <c r="AP114" s="860">
        <v>0</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1792288</v>
      </c>
      <c r="BR114" s="853"/>
      <c r="BS114" s="853"/>
      <c r="BT114" s="853"/>
      <c r="BU114" s="853"/>
      <c r="BV114" s="853">
        <v>1888463</v>
      </c>
      <c r="BW114" s="853"/>
      <c r="BX114" s="853"/>
      <c r="BY114" s="853"/>
      <c r="BZ114" s="853"/>
      <c r="CA114" s="853">
        <v>1932235</v>
      </c>
      <c r="CB114" s="853"/>
      <c r="CC114" s="853"/>
      <c r="CD114" s="853"/>
      <c r="CE114" s="853"/>
      <c r="CF114" s="911">
        <v>27</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2215622</v>
      </c>
      <c r="AB117" s="939"/>
      <c r="AC117" s="939"/>
      <c r="AD117" s="939"/>
      <c r="AE117" s="940"/>
      <c r="AF117" s="941">
        <v>2474960</v>
      </c>
      <c r="AG117" s="939"/>
      <c r="AH117" s="939"/>
      <c r="AI117" s="939"/>
      <c r="AJ117" s="940"/>
      <c r="AK117" s="941">
        <v>2661387</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25084032</v>
      </c>
      <c r="BR119" s="881"/>
      <c r="BS119" s="881"/>
      <c r="BT119" s="881"/>
      <c r="BU119" s="881"/>
      <c r="BV119" s="881">
        <v>23843243</v>
      </c>
      <c r="BW119" s="881"/>
      <c r="BX119" s="881"/>
      <c r="BY119" s="881"/>
      <c r="BZ119" s="881"/>
      <c r="CA119" s="881">
        <v>22512739</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4873908</v>
      </c>
      <c r="BR120" s="878"/>
      <c r="BS120" s="878"/>
      <c r="BT120" s="878"/>
      <c r="BU120" s="878"/>
      <c r="BV120" s="878">
        <v>5913272</v>
      </c>
      <c r="BW120" s="878"/>
      <c r="BX120" s="878"/>
      <c r="BY120" s="878"/>
      <c r="BZ120" s="878"/>
      <c r="CA120" s="878">
        <v>6372835</v>
      </c>
      <c r="CB120" s="878"/>
      <c r="CC120" s="878"/>
      <c r="CD120" s="878"/>
      <c r="CE120" s="878"/>
      <c r="CF120" s="902">
        <v>88.9</v>
      </c>
      <c r="CG120" s="903"/>
      <c r="CH120" s="903"/>
      <c r="CI120" s="903"/>
      <c r="CJ120" s="903"/>
      <c r="CK120" s="904" t="s">
        <v>445</v>
      </c>
      <c r="CL120" s="888"/>
      <c r="CM120" s="888"/>
      <c r="CN120" s="888"/>
      <c r="CO120" s="889"/>
      <c r="CP120" s="908" t="s">
        <v>446</v>
      </c>
      <c r="CQ120" s="909"/>
      <c r="CR120" s="909"/>
      <c r="CS120" s="909"/>
      <c r="CT120" s="909"/>
      <c r="CU120" s="909"/>
      <c r="CV120" s="909"/>
      <c r="CW120" s="909"/>
      <c r="CX120" s="909"/>
      <c r="CY120" s="909"/>
      <c r="CZ120" s="909"/>
      <c r="DA120" s="909"/>
      <c r="DB120" s="909"/>
      <c r="DC120" s="909"/>
      <c r="DD120" s="909"/>
      <c r="DE120" s="909"/>
      <c r="DF120" s="910"/>
      <c r="DG120" s="897">
        <v>2352718</v>
      </c>
      <c r="DH120" s="878"/>
      <c r="DI120" s="878"/>
      <c r="DJ120" s="878"/>
      <c r="DK120" s="878"/>
      <c r="DL120" s="878">
        <v>2110667</v>
      </c>
      <c r="DM120" s="878"/>
      <c r="DN120" s="878"/>
      <c r="DO120" s="878"/>
      <c r="DP120" s="878"/>
      <c r="DQ120" s="878">
        <v>1774633</v>
      </c>
      <c r="DR120" s="878"/>
      <c r="DS120" s="878"/>
      <c r="DT120" s="878"/>
      <c r="DU120" s="878"/>
      <c r="DV120" s="879">
        <v>24.8</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1132224</v>
      </c>
      <c r="BR121" s="853"/>
      <c r="BS121" s="853"/>
      <c r="BT121" s="853"/>
      <c r="BU121" s="853"/>
      <c r="BV121" s="853">
        <v>967513</v>
      </c>
      <c r="BW121" s="853"/>
      <c r="BX121" s="853"/>
      <c r="BY121" s="853"/>
      <c r="BZ121" s="853"/>
      <c r="CA121" s="853">
        <v>848260</v>
      </c>
      <c r="CB121" s="853"/>
      <c r="CC121" s="853"/>
      <c r="CD121" s="853"/>
      <c r="CE121" s="853"/>
      <c r="CF121" s="911">
        <v>11.8</v>
      </c>
      <c r="CG121" s="912"/>
      <c r="CH121" s="912"/>
      <c r="CI121" s="912"/>
      <c r="CJ121" s="912"/>
      <c r="CK121" s="905"/>
      <c r="CL121" s="891"/>
      <c r="CM121" s="891"/>
      <c r="CN121" s="891"/>
      <c r="CO121" s="892"/>
      <c r="CP121" s="871" t="s">
        <v>449</v>
      </c>
      <c r="CQ121" s="872"/>
      <c r="CR121" s="872"/>
      <c r="CS121" s="872"/>
      <c r="CT121" s="872"/>
      <c r="CU121" s="872"/>
      <c r="CV121" s="872"/>
      <c r="CW121" s="872"/>
      <c r="CX121" s="872"/>
      <c r="CY121" s="872"/>
      <c r="CZ121" s="872"/>
      <c r="DA121" s="872"/>
      <c r="DB121" s="872"/>
      <c r="DC121" s="872"/>
      <c r="DD121" s="872"/>
      <c r="DE121" s="872"/>
      <c r="DF121" s="873"/>
      <c r="DG121" s="852">
        <v>1285466</v>
      </c>
      <c r="DH121" s="853"/>
      <c r="DI121" s="853"/>
      <c r="DJ121" s="853"/>
      <c r="DK121" s="853"/>
      <c r="DL121" s="853">
        <v>1195534</v>
      </c>
      <c r="DM121" s="853"/>
      <c r="DN121" s="853"/>
      <c r="DO121" s="853"/>
      <c r="DP121" s="853"/>
      <c r="DQ121" s="853">
        <v>1273796</v>
      </c>
      <c r="DR121" s="853"/>
      <c r="DS121" s="853"/>
      <c r="DT121" s="853"/>
      <c r="DU121" s="853"/>
      <c r="DV121" s="830">
        <v>17.8</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16659659</v>
      </c>
      <c r="BR122" s="881"/>
      <c r="BS122" s="881"/>
      <c r="BT122" s="881"/>
      <c r="BU122" s="881"/>
      <c r="BV122" s="881">
        <v>15880385</v>
      </c>
      <c r="BW122" s="881"/>
      <c r="BX122" s="881"/>
      <c r="BY122" s="881"/>
      <c r="BZ122" s="881"/>
      <c r="CA122" s="881">
        <v>15091602</v>
      </c>
      <c r="CB122" s="881"/>
      <c r="CC122" s="881"/>
      <c r="CD122" s="881"/>
      <c r="CE122" s="881"/>
      <c r="CF122" s="882">
        <v>210.6</v>
      </c>
      <c r="CG122" s="883"/>
      <c r="CH122" s="883"/>
      <c r="CI122" s="883"/>
      <c r="CJ122" s="883"/>
      <c r="CK122" s="905"/>
      <c r="CL122" s="891"/>
      <c r="CM122" s="891"/>
      <c r="CN122" s="891"/>
      <c r="CO122" s="892"/>
      <c r="CP122" s="871" t="s">
        <v>451</v>
      </c>
      <c r="CQ122" s="872"/>
      <c r="CR122" s="872"/>
      <c r="CS122" s="872"/>
      <c r="CT122" s="872"/>
      <c r="CU122" s="872"/>
      <c r="CV122" s="872"/>
      <c r="CW122" s="872"/>
      <c r="CX122" s="872"/>
      <c r="CY122" s="872"/>
      <c r="CZ122" s="872"/>
      <c r="DA122" s="872"/>
      <c r="DB122" s="872"/>
      <c r="DC122" s="872"/>
      <c r="DD122" s="872"/>
      <c r="DE122" s="872"/>
      <c r="DF122" s="873"/>
      <c r="DG122" s="852">
        <v>41725</v>
      </c>
      <c r="DH122" s="853"/>
      <c r="DI122" s="853"/>
      <c r="DJ122" s="853"/>
      <c r="DK122" s="853"/>
      <c r="DL122" s="853">
        <v>51436</v>
      </c>
      <c r="DM122" s="853"/>
      <c r="DN122" s="853"/>
      <c r="DO122" s="853"/>
      <c r="DP122" s="853"/>
      <c r="DQ122" s="853">
        <v>67409</v>
      </c>
      <c r="DR122" s="853"/>
      <c r="DS122" s="853"/>
      <c r="DT122" s="853"/>
      <c r="DU122" s="853"/>
      <c r="DV122" s="830">
        <v>0.9</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22665791</v>
      </c>
      <c r="BR123" s="869"/>
      <c r="BS123" s="869"/>
      <c r="BT123" s="869"/>
      <c r="BU123" s="869"/>
      <c r="BV123" s="869">
        <v>22761170</v>
      </c>
      <c r="BW123" s="869"/>
      <c r="BX123" s="869"/>
      <c r="BY123" s="869"/>
      <c r="BZ123" s="869"/>
      <c r="CA123" s="869">
        <v>22312697</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33.1</v>
      </c>
      <c r="BR124" s="867"/>
      <c r="BS124" s="867"/>
      <c r="BT124" s="867"/>
      <c r="BU124" s="867"/>
      <c r="BV124" s="867">
        <v>15.2</v>
      </c>
      <c r="BW124" s="867"/>
      <c r="BX124" s="867"/>
      <c r="BY124" s="867"/>
      <c r="BZ124" s="867"/>
      <c r="CA124" s="867">
        <v>2.7</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92097</v>
      </c>
      <c r="AB128" s="837"/>
      <c r="AC128" s="837"/>
      <c r="AD128" s="837"/>
      <c r="AE128" s="838"/>
      <c r="AF128" s="839">
        <v>95936</v>
      </c>
      <c r="AG128" s="837"/>
      <c r="AH128" s="837"/>
      <c r="AI128" s="837"/>
      <c r="AJ128" s="838"/>
      <c r="AK128" s="839">
        <v>82627</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13.52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8826510</v>
      </c>
      <c r="AB129" s="816"/>
      <c r="AC129" s="816"/>
      <c r="AD129" s="816"/>
      <c r="AE129" s="817"/>
      <c r="AF129" s="818">
        <v>8730740</v>
      </c>
      <c r="AG129" s="816"/>
      <c r="AH129" s="816"/>
      <c r="AI129" s="816"/>
      <c r="AJ129" s="817"/>
      <c r="AK129" s="818">
        <v>9000933</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18.52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1542258</v>
      </c>
      <c r="AB130" s="816"/>
      <c r="AC130" s="816"/>
      <c r="AD130" s="816"/>
      <c r="AE130" s="817"/>
      <c r="AF130" s="818">
        <v>1647452</v>
      </c>
      <c r="AG130" s="816"/>
      <c r="AH130" s="816"/>
      <c r="AI130" s="816"/>
      <c r="AJ130" s="817"/>
      <c r="AK130" s="818">
        <v>1835335</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9.5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7284252</v>
      </c>
      <c r="AB131" s="800"/>
      <c r="AC131" s="800"/>
      <c r="AD131" s="800"/>
      <c r="AE131" s="801"/>
      <c r="AF131" s="802">
        <v>7083288</v>
      </c>
      <c r="AG131" s="800"/>
      <c r="AH131" s="800"/>
      <c r="AI131" s="800"/>
      <c r="AJ131" s="801"/>
      <c r="AK131" s="802">
        <v>7165598</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v>2.7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7.9797760980000003</v>
      </c>
      <c r="AB132" s="781"/>
      <c r="AC132" s="781"/>
      <c r="AD132" s="781"/>
      <c r="AE132" s="782"/>
      <c r="AF132" s="783">
        <v>10.328141390000001</v>
      </c>
      <c r="AG132" s="781"/>
      <c r="AH132" s="781"/>
      <c r="AI132" s="781"/>
      <c r="AJ132" s="782"/>
      <c r="AK132" s="783">
        <v>10.374919159999999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9.8000000000000007</v>
      </c>
      <c r="AB133" s="760"/>
      <c r="AC133" s="760"/>
      <c r="AD133" s="760"/>
      <c r="AE133" s="761"/>
      <c r="AF133" s="759">
        <v>9.5</v>
      </c>
      <c r="AG133" s="760"/>
      <c r="AH133" s="760"/>
      <c r="AI133" s="760"/>
      <c r="AJ133" s="761"/>
      <c r="AK133" s="759">
        <v>9.5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U4tIuipHZsKTSqg+BDC+0xGKEjQW2sNpE1F7gL/C9v+ALq2F1YeyVIhJBRjKt46G40HxTEpY5KkUQ0ZcZJk4w==" saltValue="Jmk98Le5guHKrXOZYZ5aR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I43"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3M1ufuUPri54gUsdTJ6J5T2pzuS3CyUzcsVYzwVFAlnY4uG2J3hmNyOSBI/AZL8rl6VJrwo8mmgRYtdm8t58KQ==" saltValue="l9XbRh/pgtLXFyt98ulV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H28"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CgRSjzMnieqzUjBaNbD8UAhuvSBFCp2QwXFGNNkKFeSGmK+2QyXsTi0dpiQcoppY0yc8FnwdFkNaQN1tgwS2Q==" saltValue="wnLBjaFOdkBYLb2b2IRO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G1"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486</v>
      </c>
      <c r="AL9" s="1168"/>
      <c r="AM9" s="1168"/>
      <c r="AN9" s="1169"/>
      <c r="AO9" s="281">
        <v>2195584</v>
      </c>
      <c r="AP9" s="281">
        <v>99200</v>
      </c>
      <c r="AQ9" s="282">
        <v>90724</v>
      </c>
      <c r="AR9" s="283">
        <v>9.3000000000000007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487</v>
      </c>
      <c r="AL10" s="1168"/>
      <c r="AM10" s="1168"/>
      <c r="AN10" s="1169"/>
      <c r="AO10" s="284">
        <v>270328</v>
      </c>
      <c r="AP10" s="284">
        <v>12214</v>
      </c>
      <c r="AQ10" s="285">
        <v>11342</v>
      </c>
      <c r="AR10" s="286">
        <v>7.7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488</v>
      </c>
      <c r="AL11" s="1168"/>
      <c r="AM11" s="1168"/>
      <c r="AN11" s="1169"/>
      <c r="AO11" s="284">
        <v>155771</v>
      </c>
      <c r="AP11" s="284">
        <v>7038</v>
      </c>
      <c r="AQ11" s="285">
        <v>1033</v>
      </c>
      <c r="AR11" s="286">
        <v>581.29999999999995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489</v>
      </c>
      <c r="AL12" s="1168"/>
      <c r="AM12" s="1168"/>
      <c r="AN12" s="1169"/>
      <c r="AO12" s="284" t="s">
        <v>490</v>
      </c>
      <c r="AP12" s="284" t="s">
        <v>490</v>
      </c>
      <c r="AQ12" s="285">
        <v>16</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491</v>
      </c>
      <c r="AL13" s="1168"/>
      <c r="AM13" s="1168"/>
      <c r="AN13" s="1169"/>
      <c r="AO13" s="284">
        <v>87523</v>
      </c>
      <c r="AP13" s="284">
        <v>3954</v>
      </c>
      <c r="AQ13" s="285">
        <v>3647</v>
      </c>
      <c r="AR13" s="286">
        <v>8.4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492</v>
      </c>
      <c r="AL14" s="1168"/>
      <c r="AM14" s="1168"/>
      <c r="AN14" s="1169"/>
      <c r="AO14" s="284">
        <v>21798</v>
      </c>
      <c r="AP14" s="284">
        <v>985</v>
      </c>
      <c r="AQ14" s="285">
        <v>1693</v>
      </c>
      <c r="AR14" s="286">
        <v>-41.8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493</v>
      </c>
      <c r="AL15" s="1171"/>
      <c r="AM15" s="1171"/>
      <c r="AN15" s="1172"/>
      <c r="AO15" s="284">
        <v>-55329</v>
      </c>
      <c r="AP15" s="284">
        <v>-2500</v>
      </c>
      <c r="AQ15" s="285">
        <v>-4922</v>
      </c>
      <c r="AR15" s="286">
        <v>-49.2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177</v>
      </c>
      <c r="AL16" s="1171"/>
      <c r="AM16" s="1171"/>
      <c r="AN16" s="1172"/>
      <c r="AO16" s="284">
        <v>2675675</v>
      </c>
      <c r="AP16" s="284">
        <v>120891</v>
      </c>
      <c r="AQ16" s="285">
        <v>103533</v>
      </c>
      <c r="AR16" s="286">
        <v>16.8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498</v>
      </c>
      <c r="AL21" s="1174"/>
      <c r="AM21" s="1174"/>
      <c r="AN21" s="1175"/>
      <c r="AO21" s="297">
        <v>11.11</v>
      </c>
      <c r="AP21" s="298">
        <v>9.17</v>
      </c>
      <c r="AQ21" s="299">
        <v>1.94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499</v>
      </c>
      <c r="AL22" s="1174"/>
      <c r="AM22" s="1174"/>
      <c r="AN22" s="1175"/>
      <c r="AO22" s="302">
        <v>95.6</v>
      </c>
      <c r="AP22" s="303">
        <v>97.2</v>
      </c>
      <c r="AQ22" s="304">
        <v>-1.6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6" t="s">
        <v>500</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503</v>
      </c>
      <c r="AL32" s="1158"/>
      <c r="AM32" s="1158"/>
      <c r="AN32" s="1159"/>
      <c r="AO32" s="312">
        <v>2128361</v>
      </c>
      <c r="AP32" s="312">
        <v>96162</v>
      </c>
      <c r="AQ32" s="313">
        <v>59793</v>
      </c>
      <c r="AR32" s="314">
        <v>60.8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504</v>
      </c>
      <c r="AL33" s="1158"/>
      <c r="AM33" s="1158"/>
      <c r="AN33" s="1159"/>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505</v>
      </c>
      <c r="AL34" s="1158"/>
      <c r="AM34" s="1158"/>
      <c r="AN34" s="1159"/>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506</v>
      </c>
      <c r="AL35" s="1158"/>
      <c r="AM35" s="1158"/>
      <c r="AN35" s="1159"/>
      <c r="AO35" s="312">
        <v>530477</v>
      </c>
      <c r="AP35" s="312">
        <v>23968</v>
      </c>
      <c r="AQ35" s="313">
        <v>14599</v>
      </c>
      <c r="AR35" s="314">
        <v>64.2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507</v>
      </c>
      <c r="AL36" s="1158"/>
      <c r="AM36" s="1158"/>
      <c r="AN36" s="1159"/>
      <c r="AO36" s="312">
        <v>2549</v>
      </c>
      <c r="AP36" s="312">
        <v>115</v>
      </c>
      <c r="AQ36" s="313">
        <v>2530</v>
      </c>
      <c r="AR36" s="314">
        <v>-95.5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508</v>
      </c>
      <c r="AL37" s="1158"/>
      <c r="AM37" s="1158"/>
      <c r="AN37" s="1159"/>
      <c r="AO37" s="312" t="s">
        <v>490</v>
      </c>
      <c r="AP37" s="312" t="s">
        <v>490</v>
      </c>
      <c r="AQ37" s="313">
        <v>188</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509</v>
      </c>
      <c r="AL38" s="1161"/>
      <c r="AM38" s="1161"/>
      <c r="AN38" s="1162"/>
      <c r="AO38" s="315" t="s">
        <v>490</v>
      </c>
      <c r="AP38" s="315" t="s">
        <v>490</v>
      </c>
      <c r="AQ38" s="316">
        <v>2</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510</v>
      </c>
      <c r="AL39" s="1161"/>
      <c r="AM39" s="1161"/>
      <c r="AN39" s="1162"/>
      <c r="AO39" s="312">
        <v>-82627</v>
      </c>
      <c r="AP39" s="312">
        <v>-3733</v>
      </c>
      <c r="AQ39" s="313">
        <v>-4866</v>
      </c>
      <c r="AR39" s="314">
        <v>-23.3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511</v>
      </c>
      <c r="AL40" s="1158"/>
      <c r="AM40" s="1158"/>
      <c r="AN40" s="1159"/>
      <c r="AO40" s="312">
        <v>-1835335</v>
      </c>
      <c r="AP40" s="312">
        <v>-82923</v>
      </c>
      <c r="AQ40" s="313">
        <v>-49341</v>
      </c>
      <c r="AR40" s="314">
        <v>68.099999999999994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287</v>
      </c>
      <c r="AL41" s="1164"/>
      <c r="AM41" s="1164"/>
      <c r="AN41" s="1165"/>
      <c r="AO41" s="312">
        <v>743425</v>
      </c>
      <c r="AP41" s="312">
        <v>33589</v>
      </c>
      <c r="AQ41" s="313">
        <v>22906</v>
      </c>
      <c r="AR41" s="314">
        <v>46.6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481</v>
      </c>
      <c r="AN49" s="1152" t="s">
        <v>514</v>
      </c>
      <c r="AO49" s="1153"/>
      <c r="AP49" s="1153"/>
      <c r="AQ49" s="1153"/>
      <c r="AR49" s="115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2051580</v>
      </c>
      <c r="AN51" s="334">
        <v>84514</v>
      </c>
      <c r="AO51" s="335">
        <v>66</v>
      </c>
      <c r="AP51" s="336">
        <v>79288</v>
      </c>
      <c r="AQ51" s="337">
        <v>21.8</v>
      </c>
      <c r="AR51" s="338">
        <v>44.2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1207090</v>
      </c>
      <c r="AN52" s="342">
        <v>49726</v>
      </c>
      <c r="AO52" s="343">
        <v>77.2</v>
      </c>
      <c r="AP52" s="344">
        <v>41870</v>
      </c>
      <c r="AQ52" s="345">
        <v>9.6</v>
      </c>
      <c r="AR52" s="346">
        <v>67.599999999999994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2318379</v>
      </c>
      <c r="AN53" s="334">
        <v>97591</v>
      </c>
      <c r="AO53" s="335">
        <v>15.5</v>
      </c>
      <c r="AP53" s="336">
        <v>84962</v>
      </c>
      <c r="AQ53" s="337">
        <v>7.2</v>
      </c>
      <c r="AR53" s="338">
        <v>8.3000000000000007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571665</v>
      </c>
      <c r="AN54" s="342">
        <v>24064</v>
      </c>
      <c r="AO54" s="343">
        <v>-51.6</v>
      </c>
      <c r="AP54" s="344">
        <v>42793</v>
      </c>
      <c r="AQ54" s="345">
        <v>2.2000000000000002</v>
      </c>
      <c r="AR54" s="346">
        <v>-53.8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2052325</v>
      </c>
      <c r="AN55" s="334">
        <v>88287</v>
      </c>
      <c r="AO55" s="335">
        <v>-9.5</v>
      </c>
      <c r="AP55" s="336">
        <v>71279</v>
      </c>
      <c r="AQ55" s="337">
        <v>-16.100000000000001</v>
      </c>
      <c r="AR55" s="338">
        <v>6.6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782607</v>
      </c>
      <c r="AN56" s="342">
        <v>33666</v>
      </c>
      <c r="AO56" s="343">
        <v>39.9</v>
      </c>
      <c r="AP56" s="344">
        <v>36731</v>
      </c>
      <c r="AQ56" s="345">
        <v>-14.2</v>
      </c>
      <c r="AR56" s="346">
        <v>54.1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1377224</v>
      </c>
      <c r="AN57" s="334">
        <v>60647</v>
      </c>
      <c r="AO57" s="335">
        <v>-31.3</v>
      </c>
      <c r="AP57" s="336">
        <v>74994</v>
      </c>
      <c r="AQ57" s="337">
        <v>5.2</v>
      </c>
      <c r="AR57" s="338">
        <v>-36.5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311147</v>
      </c>
      <c r="AN58" s="342">
        <v>13701</v>
      </c>
      <c r="AO58" s="343">
        <v>-59.3</v>
      </c>
      <c r="AP58" s="344">
        <v>36188</v>
      </c>
      <c r="AQ58" s="345">
        <v>-1.5</v>
      </c>
      <c r="AR58" s="346">
        <v>-57.8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1355561</v>
      </c>
      <c r="AN59" s="334">
        <v>61246</v>
      </c>
      <c r="AO59" s="335">
        <v>1</v>
      </c>
      <c r="AP59" s="336">
        <v>71849</v>
      </c>
      <c r="AQ59" s="337">
        <v>-4.2</v>
      </c>
      <c r="AR59" s="338">
        <v>5.2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654979</v>
      </c>
      <c r="AN60" s="342">
        <v>29593</v>
      </c>
      <c r="AO60" s="343">
        <v>116</v>
      </c>
      <c r="AP60" s="344">
        <v>36144</v>
      </c>
      <c r="AQ60" s="345">
        <v>-0.1</v>
      </c>
      <c r="AR60" s="346">
        <v>116.1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1831014</v>
      </c>
      <c r="AN61" s="349">
        <v>78457</v>
      </c>
      <c r="AO61" s="350">
        <v>8.3000000000000007</v>
      </c>
      <c r="AP61" s="351">
        <v>76474</v>
      </c>
      <c r="AQ61" s="352">
        <v>2.8</v>
      </c>
      <c r="AR61" s="338">
        <v>5.5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705498</v>
      </c>
      <c r="AN62" s="342">
        <v>30150</v>
      </c>
      <c r="AO62" s="343">
        <v>24.4</v>
      </c>
      <c r="AP62" s="344">
        <v>38745</v>
      </c>
      <c r="AQ62" s="345">
        <v>-0.8</v>
      </c>
      <c r="AR62" s="346">
        <v>25.2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uY3tCvITiwEaSaKvN5RQnRzm/Nhc1f43Zn3Ut4kHqEwTMsAJ1DBFtvH36cEh+BltJcR9rzl4cDhrN8WWa/wg==" saltValue="ZTT4ObqMUjbJ+fuEndrV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E51"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GS05oxwFDdZ0sGeG3gSwluKamJrok+6jI2HeaMtwJ93AoT75dSUfgGfb9aewCzTzvkwuH4k26upS/TWg+bYXLw==" saltValue="ywjc3PpczPXiyuMq2v9K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5"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b7WtZE9U7q+ALyiu5MkO2wJOgV4/rFJbaSpF7e/yF/5Qt4bgnLjZgIFScXoT/DdSgbJUu4lTjW8YpCAQIVK0qw==" saltValue="1Bhb3zsBP4w5NmSI7EN/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1"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6" t="s">
        <v>3</v>
      </c>
      <c r="D47" s="1176"/>
      <c r="E47" s="1177"/>
      <c r="F47" s="11">
        <v>6.82</v>
      </c>
      <c r="G47" s="12">
        <v>6.85</v>
      </c>
      <c r="H47" s="12">
        <v>8.2799999999999994</v>
      </c>
      <c r="I47" s="12">
        <v>17.2</v>
      </c>
      <c r="J47" s="13">
        <v>24.46</v>
      </c>
    </row>
    <row r="48" spans="2:10" ht="57.75" customHeight="1" x14ac:dyDescent="0.15">
      <c r="B48" s="14"/>
      <c r="C48" s="1178" t="s">
        <v>4</v>
      </c>
      <c r="D48" s="1178"/>
      <c r="E48" s="1179"/>
      <c r="F48" s="15">
        <v>2.86</v>
      </c>
      <c r="G48" s="16">
        <v>3.78</v>
      </c>
      <c r="H48" s="16">
        <v>12.43</v>
      </c>
      <c r="I48" s="16">
        <v>12.54</v>
      </c>
      <c r="J48" s="17">
        <v>13.15</v>
      </c>
    </row>
    <row r="49" spans="2:10" ht="57.75" customHeight="1" thickBot="1" x14ac:dyDescent="0.2">
      <c r="B49" s="18"/>
      <c r="C49" s="1180" t="s">
        <v>5</v>
      </c>
      <c r="D49" s="1180"/>
      <c r="E49" s="1181"/>
      <c r="F49" s="19" t="s">
        <v>533</v>
      </c>
      <c r="G49" s="20" t="s">
        <v>534</v>
      </c>
      <c r="H49" s="20">
        <v>8.86</v>
      </c>
      <c r="I49" s="20">
        <v>0.79</v>
      </c>
      <c r="J49" s="21">
        <v>0.99</v>
      </c>
    </row>
    <row r="50" spans="2:10" x14ac:dyDescent="0.15"/>
  </sheetData>
  <sheetProtection algorithmName="SHA-512" hashValue="d1xdVL9FPncA+391PNCMj3/C1IO11XIBxhrF/+Twmn0kByFWidtLzXrxk+EKy3H+OpHbXkngCURehN83+XxB9g==" saltValue="ZeVxOErB6r+1b/ElgbZT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m2907</cp:lastModifiedBy>
  <cp:lastPrinted>2025-03-10T04:44:25Z</cp:lastPrinted>
  <dcterms:created xsi:type="dcterms:W3CDTF">2025-02-19T05:11:16Z</dcterms:created>
  <dcterms:modified xsi:type="dcterms:W3CDTF">2025-09-24T06:29:17Z</dcterms:modified>
  <cp:category/>
</cp:coreProperties>
</file>