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06632625-5F1B-4C3A-AA95-2FEF0B16717F}" xr6:coauthVersionLast="36" xr6:coauthVersionMax="36" xr10:uidLastSave="{00000000-0000-0000-0000-000000000000}"/>
  <bookViews>
    <workbookView xWindow="0" yWindow="0" windowWidth="14370" windowHeight="12135" xr2:uid="{00000000-000D-0000-FFFF-FFFF00000000}"/>
  </bookViews>
  <sheets>
    <sheet name="按分算出表" sheetId="5" r:id="rId1"/>
    <sheet name="記入例" sheetId="6" r:id="rId2"/>
  </sheets>
  <definedNames>
    <definedName name="_xlnm.Print_Area" localSheetId="0">按分算出表!$A$1:$Q$76</definedName>
    <definedName name="_xlnm.Print_Area" localSheetId="1">記入例!$A$1:$Q$76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4" i="6" l="1"/>
  <c r="E43" i="6"/>
  <c r="F43" i="6"/>
  <c r="G43" i="6"/>
  <c r="H43" i="6"/>
  <c r="I43" i="6"/>
  <c r="J43" i="6"/>
  <c r="K43" i="6"/>
  <c r="L43" i="6"/>
  <c r="M43" i="6"/>
  <c r="E44" i="6"/>
  <c r="F44" i="6"/>
  <c r="G44" i="6"/>
  <c r="H44" i="6"/>
  <c r="I44" i="6"/>
  <c r="J44" i="6"/>
  <c r="K44" i="6"/>
  <c r="L44" i="6"/>
  <c r="M44" i="6"/>
  <c r="E45" i="6"/>
  <c r="F45" i="6"/>
  <c r="G45" i="6"/>
  <c r="H45" i="6"/>
  <c r="I45" i="6"/>
  <c r="J45" i="6"/>
  <c r="K45" i="6"/>
  <c r="L45" i="6"/>
  <c r="M45" i="6"/>
  <c r="E46" i="6"/>
  <c r="F46" i="6"/>
  <c r="G46" i="6"/>
  <c r="H46" i="6"/>
  <c r="I46" i="6"/>
  <c r="J46" i="6"/>
  <c r="K46" i="6"/>
  <c r="L46" i="6"/>
  <c r="M46" i="6"/>
  <c r="E47" i="6"/>
  <c r="F47" i="6"/>
  <c r="G47" i="6"/>
  <c r="H47" i="6"/>
  <c r="I47" i="6"/>
  <c r="J47" i="6"/>
  <c r="K47" i="6"/>
  <c r="L47" i="6"/>
  <c r="M47" i="6"/>
  <c r="E48" i="6"/>
  <c r="F48" i="6"/>
  <c r="G48" i="6"/>
  <c r="H48" i="6"/>
  <c r="I48" i="6"/>
  <c r="J48" i="6"/>
  <c r="K48" i="6"/>
  <c r="L48" i="6"/>
  <c r="M48" i="6"/>
  <c r="E49" i="6"/>
  <c r="F49" i="6"/>
  <c r="G49" i="6"/>
  <c r="H49" i="6"/>
  <c r="I49" i="6"/>
  <c r="J49" i="6"/>
  <c r="K49" i="6"/>
  <c r="L49" i="6"/>
  <c r="M49" i="6"/>
  <c r="E50" i="6"/>
  <c r="F50" i="6"/>
  <c r="G50" i="6"/>
  <c r="H50" i="6"/>
  <c r="I50" i="6"/>
  <c r="J50" i="6"/>
  <c r="K50" i="6"/>
  <c r="L50" i="6"/>
  <c r="M50" i="6"/>
  <c r="E51" i="6"/>
  <c r="F51" i="6"/>
  <c r="G51" i="6"/>
  <c r="H51" i="6"/>
  <c r="I51" i="6"/>
  <c r="J51" i="6"/>
  <c r="K51" i="6"/>
  <c r="L51" i="6"/>
  <c r="M51" i="6"/>
  <c r="E52" i="6"/>
  <c r="F52" i="6"/>
  <c r="G52" i="6"/>
  <c r="H52" i="6"/>
  <c r="I52" i="6"/>
  <c r="J52" i="6"/>
  <c r="K52" i="6"/>
  <c r="L52" i="6"/>
  <c r="M52" i="6"/>
  <c r="E53" i="6"/>
  <c r="F53" i="6"/>
  <c r="G53" i="6"/>
  <c r="H53" i="6"/>
  <c r="I53" i="6"/>
  <c r="J53" i="6"/>
  <c r="K53" i="6"/>
  <c r="L53" i="6"/>
  <c r="M53" i="6"/>
  <c r="E54" i="6"/>
  <c r="F54" i="6"/>
  <c r="G54" i="6"/>
  <c r="H54" i="6"/>
  <c r="I54" i="6"/>
  <c r="J54" i="6"/>
  <c r="K54" i="6"/>
  <c r="L54" i="6"/>
  <c r="M54" i="6"/>
  <c r="E55" i="6"/>
  <c r="F55" i="6"/>
  <c r="G55" i="6"/>
  <c r="H55" i="6"/>
  <c r="I55" i="6"/>
  <c r="J55" i="6"/>
  <c r="K55" i="6"/>
  <c r="L55" i="6"/>
  <c r="M55" i="6"/>
  <c r="E56" i="6"/>
  <c r="F56" i="6"/>
  <c r="G56" i="6"/>
  <c r="H56" i="6"/>
  <c r="I56" i="6"/>
  <c r="J56" i="6"/>
  <c r="K56" i="6"/>
  <c r="L56" i="6"/>
  <c r="M56" i="6"/>
  <c r="E57" i="6"/>
  <c r="F57" i="6"/>
  <c r="G57" i="6"/>
  <c r="H57" i="6"/>
  <c r="I57" i="6"/>
  <c r="J57" i="6"/>
  <c r="K57" i="6"/>
  <c r="L57" i="6"/>
  <c r="M57" i="6"/>
  <c r="M36" i="6" l="1"/>
  <c r="M31" i="6"/>
  <c r="M26" i="6"/>
  <c r="E26" i="6"/>
  <c r="F26" i="6"/>
  <c r="G26" i="6"/>
  <c r="H26" i="6"/>
  <c r="I26" i="6"/>
  <c r="J26" i="6"/>
  <c r="K26" i="6"/>
  <c r="L26" i="6"/>
  <c r="E31" i="6"/>
  <c r="F31" i="6"/>
  <c r="G31" i="6"/>
  <c r="H31" i="6"/>
  <c r="I31" i="6"/>
  <c r="J31" i="6"/>
  <c r="K31" i="6"/>
  <c r="L31" i="6"/>
  <c r="E36" i="6"/>
  <c r="F36" i="6"/>
  <c r="G36" i="6"/>
  <c r="H36" i="6"/>
  <c r="I36" i="6"/>
  <c r="J36" i="6"/>
  <c r="K36" i="6"/>
  <c r="L36" i="6"/>
  <c r="E19" i="6"/>
  <c r="F19" i="6"/>
  <c r="G19" i="6"/>
  <c r="H19" i="6"/>
  <c r="I19" i="6"/>
  <c r="J19" i="6"/>
  <c r="K19" i="6"/>
  <c r="L19" i="6"/>
  <c r="M19" i="6"/>
  <c r="E14" i="6"/>
  <c r="F14" i="6"/>
  <c r="G14" i="6"/>
  <c r="H14" i="6"/>
  <c r="I14" i="6"/>
  <c r="J14" i="6"/>
  <c r="K14" i="6"/>
  <c r="L14" i="6"/>
  <c r="M14" i="6"/>
  <c r="E9" i="6"/>
  <c r="F9" i="6"/>
  <c r="G9" i="6"/>
  <c r="H9" i="6"/>
  <c r="I9" i="6"/>
  <c r="J9" i="6"/>
  <c r="K9" i="6"/>
  <c r="L9" i="6"/>
  <c r="M9" i="6"/>
  <c r="E43" i="5"/>
  <c r="F43" i="5"/>
  <c r="G43" i="5"/>
  <c r="H43" i="5"/>
  <c r="I43" i="5"/>
  <c r="J43" i="5"/>
  <c r="K43" i="5"/>
  <c r="L43" i="5"/>
  <c r="M43" i="5"/>
  <c r="E44" i="5"/>
  <c r="F44" i="5"/>
  <c r="G44" i="5"/>
  <c r="H44" i="5"/>
  <c r="I44" i="5"/>
  <c r="J44" i="5"/>
  <c r="K44" i="5"/>
  <c r="L44" i="5"/>
  <c r="M44" i="5"/>
  <c r="E45" i="5"/>
  <c r="F45" i="5"/>
  <c r="G45" i="5"/>
  <c r="H45" i="5"/>
  <c r="I45" i="5"/>
  <c r="J45" i="5"/>
  <c r="K45" i="5"/>
  <c r="L45" i="5"/>
  <c r="M45" i="5"/>
  <c r="E46" i="5"/>
  <c r="F46" i="5"/>
  <c r="G46" i="5"/>
  <c r="H46" i="5"/>
  <c r="I46" i="5"/>
  <c r="J46" i="5"/>
  <c r="K46" i="5"/>
  <c r="L46" i="5"/>
  <c r="M46" i="5"/>
  <c r="E47" i="5"/>
  <c r="F47" i="5"/>
  <c r="G47" i="5"/>
  <c r="H47" i="5"/>
  <c r="I47" i="5"/>
  <c r="J47" i="5"/>
  <c r="K47" i="5"/>
  <c r="L47" i="5"/>
  <c r="M47" i="5"/>
  <c r="E48" i="5"/>
  <c r="F48" i="5"/>
  <c r="G48" i="5"/>
  <c r="H48" i="5"/>
  <c r="I48" i="5"/>
  <c r="J48" i="5"/>
  <c r="K48" i="5"/>
  <c r="L48" i="5"/>
  <c r="M48" i="5"/>
  <c r="E49" i="5"/>
  <c r="F49" i="5"/>
  <c r="G49" i="5"/>
  <c r="H49" i="5"/>
  <c r="I49" i="5"/>
  <c r="J49" i="5"/>
  <c r="K49" i="5"/>
  <c r="L49" i="5"/>
  <c r="M49" i="5"/>
  <c r="E50" i="5"/>
  <c r="F50" i="5"/>
  <c r="G50" i="5"/>
  <c r="H50" i="5"/>
  <c r="I50" i="5"/>
  <c r="J50" i="5"/>
  <c r="K50" i="5"/>
  <c r="L50" i="5"/>
  <c r="M50" i="5"/>
  <c r="E51" i="5"/>
  <c r="F51" i="5"/>
  <c r="G51" i="5"/>
  <c r="H51" i="5"/>
  <c r="I51" i="5"/>
  <c r="J51" i="5"/>
  <c r="K51" i="5"/>
  <c r="L51" i="5"/>
  <c r="M51" i="5"/>
  <c r="E52" i="5"/>
  <c r="F52" i="5"/>
  <c r="G52" i="5"/>
  <c r="H52" i="5"/>
  <c r="I52" i="5"/>
  <c r="J52" i="5"/>
  <c r="K52" i="5"/>
  <c r="L52" i="5"/>
  <c r="M52" i="5"/>
  <c r="E53" i="5"/>
  <c r="F53" i="5"/>
  <c r="G53" i="5"/>
  <c r="H53" i="5"/>
  <c r="I53" i="5"/>
  <c r="J53" i="5"/>
  <c r="K53" i="5"/>
  <c r="L53" i="5"/>
  <c r="M53" i="5"/>
  <c r="E54" i="5"/>
  <c r="F54" i="5"/>
  <c r="G54" i="5"/>
  <c r="H54" i="5"/>
  <c r="I54" i="5"/>
  <c r="J54" i="5"/>
  <c r="K54" i="5"/>
  <c r="L54" i="5"/>
  <c r="M54" i="5"/>
  <c r="E55" i="5"/>
  <c r="F55" i="5"/>
  <c r="G55" i="5"/>
  <c r="H55" i="5"/>
  <c r="I55" i="5"/>
  <c r="J55" i="5"/>
  <c r="K55" i="5"/>
  <c r="L55" i="5"/>
  <c r="M55" i="5"/>
  <c r="E56" i="5"/>
  <c r="F56" i="5"/>
  <c r="G56" i="5"/>
  <c r="H56" i="5"/>
  <c r="I56" i="5"/>
  <c r="J56" i="5"/>
  <c r="K56" i="5"/>
  <c r="L56" i="5"/>
  <c r="M56" i="5"/>
  <c r="E57" i="5"/>
  <c r="F57" i="5"/>
  <c r="G57" i="5"/>
  <c r="H57" i="5"/>
  <c r="I57" i="5"/>
  <c r="J57" i="5"/>
  <c r="K57" i="5"/>
  <c r="L57" i="5"/>
  <c r="M57" i="5"/>
  <c r="P26" i="5"/>
  <c r="P31" i="5"/>
  <c r="P36" i="5"/>
  <c r="D36" i="5"/>
  <c r="E36" i="5"/>
  <c r="F36" i="5"/>
  <c r="G36" i="5"/>
  <c r="H36" i="5"/>
  <c r="I36" i="5"/>
  <c r="J36" i="5"/>
  <c r="K36" i="5"/>
  <c r="L36" i="5"/>
  <c r="M36" i="5"/>
  <c r="E31" i="5"/>
  <c r="F31" i="5"/>
  <c r="G31" i="5"/>
  <c r="H31" i="5"/>
  <c r="I31" i="5"/>
  <c r="J31" i="5"/>
  <c r="K31" i="5"/>
  <c r="L31" i="5"/>
  <c r="M31" i="5"/>
  <c r="E26" i="5"/>
  <c r="F26" i="5"/>
  <c r="G26" i="5"/>
  <c r="H26" i="5"/>
  <c r="I26" i="5"/>
  <c r="J26" i="5"/>
  <c r="K26" i="5"/>
  <c r="L26" i="5"/>
  <c r="M26" i="5"/>
  <c r="E19" i="5"/>
  <c r="F19" i="5"/>
  <c r="G19" i="5"/>
  <c r="H19" i="5"/>
  <c r="I19" i="5"/>
  <c r="J19" i="5"/>
  <c r="K19" i="5"/>
  <c r="L19" i="5"/>
  <c r="M19" i="5"/>
  <c r="E14" i="5"/>
  <c r="F14" i="5"/>
  <c r="G14" i="5"/>
  <c r="H14" i="5"/>
  <c r="I14" i="5"/>
  <c r="J14" i="5"/>
  <c r="K14" i="5"/>
  <c r="L14" i="5"/>
  <c r="M14" i="5"/>
  <c r="E9" i="5"/>
  <c r="F9" i="5"/>
  <c r="G9" i="5"/>
  <c r="H9" i="5"/>
  <c r="I9" i="5"/>
  <c r="J9" i="5"/>
  <c r="K9" i="5"/>
  <c r="L9" i="5"/>
  <c r="M9" i="5"/>
  <c r="P10" i="6" l="1"/>
  <c r="C37" i="5" l="1"/>
  <c r="C38" i="5"/>
  <c r="C39" i="5"/>
  <c r="C40" i="5"/>
  <c r="P74" i="6" l="1"/>
  <c r="G64" i="6"/>
  <c r="F64" i="6"/>
  <c r="P62" i="6"/>
  <c r="O57" i="6"/>
  <c r="N57" i="6"/>
  <c r="D57" i="6"/>
  <c r="O56" i="6"/>
  <c r="N56" i="6"/>
  <c r="D56" i="6"/>
  <c r="O55" i="6"/>
  <c r="N55" i="6"/>
  <c r="D55" i="6"/>
  <c r="O54" i="6"/>
  <c r="N54" i="6"/>
  <c r="D54" i="6"/>
  <c r="O52" i="6"/>
  <c r="N52" i="6"/>
  <c r="D52" i="6"/>
  <c r="O51" i="6"/>
  <c r="N51" i="6"/>
  <c r="D51" i="6"/>
  <c r="O50" i="6"/>
  <c r="N50" i="6"/>
  <c r="D50" i="6"/>
  <c r="O49" i="6"/>
  <c r="N49" i="6"/>
  <c r="D49" i="6"/>
  <c r="O47" i="6"/>
  <c r="N47" i="6"/>
  <c r="D47" i="6"/>
  <c r="O46" i="6"/>
  <c r="N46" i="6"/>
  <c r="D46" i="6"/>
  <c r="O45" i="6"/>
  <c r="N45" i="6"/>
  <c r="D45" i="6"/>
  <c r="O44" i="6"/>
  <c r="N44" i="6"/>
  <c r="D44" i="6"/>
  <c r="P40" i="6"/>
  <c r="C40" i="6"/>
  <c r="C57" i="6" s="1"/>
  <c r="P39" i="6"/>
  <c r="C39" i="6"/>
  <c r="C56" i="6" s="1"/>
  <c r="P38" i="6"/>
  <c r="C38" i="6"/>
  <c r="C55" i="6" s="1"/>
  <c r="P37" i="6"/>
  <c r="C37" i="6"/>
  <c r="C54" i="6" s="1"/>
  <c r="O36" i="6"/>
  <c r="N36" i="6"/>
  <c r="D36" i="6"/>
  <c r="C36" i="6"/>
  <c r="C53" i="6" s="1"/>
  <c r="B36" i="6"/>
  <c r="B53" i="6" s="1"/>
  <c r="P35" i="6"/>
  <c r="C35" i="6"/>
  <c r="C52" i="6" s="1"/>
  <c r="P34" i="6"/>
  <c r="C34" i="6"/>
  <c r="C51" i="6" s="1"/>
  <c r="P33" i="6"/>
  <c r="C33" i="6"/>
  <c r="C50" i="6" s="1"/>
  <c r="P32" i="6"/>
  <c r="C32" i="6"/>
  <c r="C49" i="6" s="1"/>
  <c r="O31" i="6"/>
  <c r="N31" i="6"/>
  <c r="D31" i="6"/>
  <c r="B31" i="6"/>
  <c r="B48" i="6" s="1"/>
  <c r="P30" i="6"/>
  <c r="C30" i="6"/>
  <c r="C47" i="6" s="1"/>
  <c r="P29" i="6"/>
  <c r="C29" i="6"/>
  <c r="C46" i="6" s="1"/>
  <c r="P28" i="6"/>
  <c r="C28" i="6"/>
  <c r="C45" i="6" s="1"/>
  <c r="P27" i="6"/>
  <c r="C27" i="6"/>
  <c r="C44" i="6" s="1"/>
  <c r="O26" i="6"/>
  <c r="N26" i="6"/>
  <c r="D26" i="6"/>
  <c r="B26" i="6"/>
  <c r="B43" i="6" s="1"/>
  <c r="P23" i="6"/>
  <c r="P22" i="6"/>
  <c r="P21" i="6"/>
  <c r="P20" i="6"/>
  <c r="O19" i="6"/>
  <c r="N19" i="6"/>
  <c r="D19" i="6"/>
  <c r="P18" i="6"/>
  <c r="P17" i="6"/>
  <c r="P16" i="6"/>
  <c r="P15" i="6"/>
  <c r="O14" i="6"/>
  <c r="N14" i="6"/>
  <c r="D14" i="6"/>
  <c r="P13" i="6"/>
  <c r="P12" i="6"/>
  <c r="P11" i="6"/>
  <c r="O9" i="6"/>
  <c r="N9" i="6"/>
  <c r="D9" i="6"/>
  <c r="P74" i="5"/>
  <c r="P62" i="5"/>
  <c r="O57" i="5"/>
  <c r="N57" i="5"/>
  <c r="D57" i="5"/>
  <c r="O56" i="5"/>
  <c r="N56" i="5"/>
  <c r="D56" i="5"/>
  <c r="C56" i="5"/>
  <c r="O55" i="5"/>
  <c r="N55" i="5"/>
  <c r="D55" i="5"/>
  <c r="O54" i="5"/>
  <c r="N54" i="5"/>
  <c r="D54" i="5"/>
  <c r="O52" i="5"/>
  <c r="N52" i="5"/>
  <c r="D52" i="5"/>
  <c r="O51" i="5"/>
  <c r="N51" i="5"/>
  <c r="D51" i="5"/>
  <c r="O50" i="5"/>
  <c r="N50" i="5"/>
  <c r="D50" i="5"/>
  <c r="O49" i="5"/>
  <c r="N49" i="5"/>
  <c r="D49" i="5"/>
  <c r="O47" i="5"/>
  <c r="N47" i="5"/>
  <c r="D47" i="5"/>
  <c r="O46" i="5"/>
  <c r="N46" i="5"/>
  <c r="D46" i="5"/>
  <c r="O45" i="5"/>
  <c r="N45" i="5"/>
  <c r="D45" i="5"/>
  <c r="O44" i="5"/>
  <c r="N44" i="5"/>
  <c r="D44" i="5"/>
  <c r="P40" i="5"/>
  <c r="C57" i="5"/>
  <c r="P39" i="5"/>
  <c r="P38" i="5"/>
  <c r="C55" i="5"/>
  <c r="P37" i="5"/>
  <c r="C54" i="5"/>
  <c r="O36" i="5"/>
  <c r="N36" i="5"/>
  <c r="C36" i="5"/>
  <c r="C53" i="5" s="1"/>
  <c r="B36" i="5"/>
  <c r="B53" i="5" s="1"/>
  <c r="P35" i="5"/>
  <c r="C35" i="5"/>
  <c r="C52" i="5" s="1"/>
  <c r="P34" i="5"/>
  <c r="C34" i="5"/>
  <c r="C51" i="5" s="1"/>
  <c r="P33" i="5"/>
  <c r="C33" i="5"/>
  <c r="C50" i="5" s="1"/>
  <c r="P32" i="5"/>
  <c r="C32" i="5"/>
  <c r="C49" i="5" s="1"/>
  <c r="O31" i="5"/>
  <c r="N31" i="5"/>
  <c r="D31" i="5"/>
  <c r="B31" i="5"/>
  <c r="B48" i="5" s="1"/>
  <c r="P30" i="5"/>
  <c r="C30" i="5"/>
  <c r="C47" i="5" s="1"/>
  <c r="P29" i="5"/>
  <c r="C29" i="5"/>
  <c r="C46" i="5" s="1"/>
  <c r="P28" i="5"/>
  <c r="C28" i="5"/>
  <c r="C45" i="5" s="1"/>
  <c r="P27" i="5"/>
  <c r="C27" i="5"/>
  <c r="C44" i="5" s="1"/>
  <c r="O26" i="5"/>
  <c r="N26" i="5"/>
  <c r="D26" i="5"/>
  <c r="B26" i="5"/>
  <c r="B43" i="5" s="1"/>
  <c r="P23" i="5"/>
  <c r="P22" i="5"/>
  <c r="P21" i="5"/>
  <c r="P20" i="5"/>
  <c r="O19" i="5"/>
  <c r="N19" i="5"/>
  <c r="D19" i="5"/>
  <c r="P18" i="5"/>
  <c r="P17" i="5"/>
  <c r="P16" i="5"/>
  <c r="P15" i="5"/>
  <c r="O14" i="5"/>
  <c r="N14" i="5"/>
  <c r="D14" i="5"/>
  <c r="P13" i="5"/>
  <c r="P12" i="5"/>
  <c r="P11" i="5"/>
  <c r="P10" i="5"/>
  <c r="O9" i="5"/>
  <c r="N9" i="5"/>
  <c r="N43" i="5" s="1"/>
  <c r="D9" i="5"/>
  <c r="P9" i="6" l="1"/>
  <c r="D53" i="6"/>
  <c r="P19" i="5"/>
  <c r="M62" i="5" s="1"/>
  <c r="D48" i="5"/>
  <c r="P36" i="6"/>
  <c r="N62" i="6" s="1"/>
  <c r="P14" i="6"/>
  <c r="K62" i="6" s="1"/>
  <c r="K73" i="6" s="1"/>
  <c r="P44" i="5"/>
  <c r="J62" i="5"/>
  <c r="J70" i="5" s="1"/>
  <c r="P47" i="5"/>
  <c r="P51" i="5"/>
  <c r="P56" i="5"/>
  <c r="P57" i="5"/>
  <c r="D43" i="6"/>
  <c r="P47" i="6"/>
  <c r="D48" i="6"/>
  <c r="O48" i="6"/>
  <c r="P51" i="6"/>
  <c r="P52" i="6"/>
  <c r="P56" i="6"/>
  <c r="N43" i="6"/>
  <c r="P44" i="6"/>
  <c r="O53" i="6"/>
  <c r="O43" i="6"/>
  <c r="P49" i="6"/>
  <c r="P45" i="6"/>
  <c r="I62" i="6"/>
  <c r="I70" i="6" s="1"/>
  <c r="O48" i="5"/>
  <c r="P14" i="5"/>
  <c r="K62" i="5" s="1"/>
  <c r="N48" i="6"/>
  <c r="P55" i="6"/>
  <c r="P52" i="5"/>
  <c r="P46" i="6"/>
  <c r="P57" i="6"/>
  <c r="P19" i="6"/>
  <c r="M62" i="6" s="1"/>
  <c r="M68" i="6" s="1"/>
  <c r="P50" i="6"/>
  <c r="P45" i="5"/>
  <c r="N48" i="5"/>
  <c r="P55" i="5"/>
  <c r="P26" i="6"/>
  <c r="J62" i="6" s="1"/>
  <c r="J65" i="6" s="1"/>
  <c r="P31" i="6"/>
  <c r="L62" i="6" s="1"/>
  <c r="N53" i="6"/>
  <c r="D53" i="5"/>
  <c r="O53" i="5"/>
  <c r="N53" i="5"/>
  <c r="P49" i="5"/>
  <c r="P50" i="5"/>
  <c r="D43" i="5"/>
  <c r="O43" i="5"/>
  <c r="P9" i="5"/>
  <c r="I62" i="5" s="1"/>
  <c r="I71" i="5" s="1"/>
  <c r="P46" i="5"/>
  <c r="P54" i="6"/>
  <c r="M73" i="5"/>
  <c r="M72" i="5"/>
  <c r="M71" i="5"/>
  <c r="M70" i="5"/>
  <c r="M69" i="5"/>
  <c r="M68" i="5"/>
  <c r="M67" i="5"/>
  <c r="M66" i="5"/>
  <c r="M65" i="5"/>
  <c r="K73" i="5"/>
  <c r="K72" i="5"/>
  <c r="K71" i="5"/>
  <c r="K70" i="5"/>
  <c r="K69" i="5"/>
  <c r="K68" i="5"/>
  <c r="K67" i="5"/>
  <c r="K66" i="5"/>
  <c r="K65" i="5"/>
  <c r="N62" i="5"/>
  <c r="P53" i="5"/>
  <c r="J73" i="5"/>
  <c r="J72" i="5"/>
  <c r="J71" i="5"/>
  <c r="P54" i="5"/>
  <c r="K71" i="6" l="1"/>
  <c r="K72" i="6"/>
  <c r="K70" i="6"/>
  <c r="K69" i="6"/>
  <c r="K66" i="6"/>
  <c r="K68" i="6"/>
  <c r="K67" i="6"/>
  <c r="K65" i="6"/>
  <c r="M70" i="6"/>
  <c r="M69" i="6"/>
  <c r="M71" i="6"/>
  <c r="J66" i="5"/>
  <c r="J67" i="5"/>
  <c r="J68" i="5"/>
  <c r="J65" i="5"/>
  <c r="J69" i="5"/>
  <c r="I65" i="5"/>
  <c r="I72" i="5"/>
  <c r="I67" i="5"/>
  <c r="I66" i="5"/>
  <c r="I73" i="5"/>
  <c r="M73" i="6"/>
  <c r="P53" i="6"/>
  <c r="I66" i="6"/>
  <c r="M65" i="6"/>
  <c r="O62" i="6"/>
  <c r="Q62" i="6" s="1"/>
  <c r="J69" i="6"/>
  <c r="J68" i="6"/>
  <c r="J70" i="6"/>
  <c r="J73" i="6"/>
  <c r="P43" i="6"/>
  <c r="M72" i="6"/>
  <c r="I69" i="6"/>
  <c r="I67" i="6"/>
  <c r="I71" i="6"/>
  <c r="I65" i="6"/>
  <c r="I68" i="6"/>
  <c r="I72" i="6"/>
  <c r="I73" i="6"/>
  <c r="P48" i="6"/>
  <c r="J72" i="6"/>
  <c r="J67" i="6"/>
  <c r="J66" i="6"/>
  <c r="J71" i="6"/>
  <c r="M66" i="6"/>
  <c r="M67" i="6"/>
  <c r="K64" i="6"/>
  <c r="J64" i="5"/>
  <c r="M64" i="5"/>
  <c r="K64" i="5"/>
  <c r="I68" i="5"/>
  <c r="I69" i="5"/>
  <c r="P43" i="5"/>
  <c r="I70" i="5"/>
  <c r="I64" i="5" s="1"/>
  <c r="N73" i="6"/>
  <c r="N72" i="6"/>
  <c r="N71" i="6"/>
  <c r="N70" i="6"/>
  <c r="N69" i="6"/>
  <c r="N68" i="6"/>
  <c r="N67" i="6"/>
  <c r="N66" i="6"/>
  <c r="N65" i="6"/>
  <c r="L73" i="6"/>
  <c r="L72" i="6"/>
  <c r="L71" i="6"/>
  <c r="L70" i="6"/>
  <c r="L69" i="6"/>
  <c r="L68" i="6"/>
  <c r="L67" i="6"/>
  <c r="L66" i="6"/>
  <c r="L65" i="6"/>
  <c r="N73" i="5"/>
  <c r="N72" i="5"/>
  <c r="N71" i="5"/>
  <c r="N70" i="5"/>
  <c r="N69" i="5"/>
  <c r="N68" i="5"/>
  <c r="N67" i="5"/>
  <c r="N66" i="5"/>
  <c r="N65" i="5"/>
  <c r="L62" i="5"/>
  <c r="P48" i="5"/>
  <c r="M64" i="6" l="1"/>
  <c r="J74" i="5"/>
  <c r="O66" i="6"/>
  <c r="Q66" i="6" s="1"/>
  <c r="O67" i="6"/>
  <c r="Q67" i="6" s="1"/>
  <c r="O65" i="6"/>
  <c r="Q65" i="6" s="1"/>
  <c r="J64" i="6"/>
  <c r="I64" i="6"/>
  <c r="O71" i="6"/>
  <c r="Q71" i="6" s="1"/>
  <c r="O72" i="6"/>
  <c r="Q72" i="6" s="1"/>
  <c r="O73" i="6"/>
  <c r="Q73" i="6" s="1"/>
  <c r="N64" i="6"/>
  <c r="O68" i="6"/>
  <c r="Q68" i="6" s="1"/>
  <c r="O69" i="6"/>
  <c r="Q69" i="6" s="1"/>
  <c r="O70" i="6"/>
  <c r="Q70" i="6" s="1"/>
  <c r="N64" i="5"/>
  <c r="N74" i="5" s="1"/>
  <c r="L64" i="6"/>
  <c r="L74" i="6" s="1"/>
  <c r="L73" i="5"/>
  <c r="O73" i="5" s="1"/>
  <c r="Q73" i="5" s="1"/>
  <c r="L72" i="5"/>
  <c r="O72" i="5" s="1"/>
  <c r="Q72" i="5" s="1"/>
  <c r="L71" i="5"/>
  <c r="O71" i="5" s="1"/>
  <c r="Q71" i="5" s="1"/>
  <c r="L70" i="5"/>
  <c r="O70" i="5" s="1"/>
  <c r="Q70" i="5" s="1"/>
  <c r="L69" i="5"/>
  <c r="O69" i="5" s="1"/>
  <c r="Q69" i="5" s="1"/>
  <c r="L68" i="5"/>
  <c r="O68" i="5" s="1"/>
  <c r="Q68" i="5" s="1"/>
  <c r="L67" i="5"/>
  <c r="O67" i="5" s="1"/>
  <c r="Q67" i="5" s="1"/>
  <c r="L66" i="5"/>
  <c r="O66" i="5" s="1"/>
  <c r="Q66" i="5" s="1"/>
  <c r="L65" i="5"/>
  <c r="O65" i="5" s="1"/>
  <c r="Q65" i="5" s="1"/>
  <c r="O62" i="5"/>
  <c r="J74" i="6" l="1"/>
  <c r="N74" i="6"/>
  <c r="O64" i="6"/>
  <c r="O74" i="6" s="1"/>
  <c r="Q62" i="5"/>
  <c r="O64" i="5"/>
  <c r="L64" i="5"/>
  <c r="L74" i="5" s="1"/>
  <c r="Q64" i="6" l="1"/>
  <c r="Q74" i="6" s="1"/>
  <c r="O74" i="5"/>
  <c r="Q64" i="5"/>
  <c r="Q7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61" authorId="0" shapeId="0" xr:uid="{B3022D97-C47C-4D4D-BA24-F2E4EA0C49F2}">
      <text>
        <r>
          <rPr>
            <sz val="11"/>
            <color indexed="10"/>
            <rFont val="ＭＳ Ｐゴシック"/>
            <family val="3"/>
            <charset val="128"/>
          </rPr>
          <t>【重要】</t>
        </r>
        <r>
          <rPr>
            <sz val="11"/>
            <color indexed="81"/>
            <rFont val="ＭＳ Ｐゴシック"/>
            <family val="3"/>
            <charset val="128"/>
          </rPr>
          <t xml:space="preserve">
</t>
        </r>
        <r>
          <rPr>
            <sz val="11"/>
            <color indexed="39"/>
            <rFont val="ＭＳ Ｐゴシック"/>
            <family val="3"/>
            <charset val="128"/>
          </rPr>
          <t>「ア　施設・事業所別影響額」欄が、
△（マイナス）表示になった場合は、
マイナス表示となった事業所分については、物価高騰による影響（負担増）は無かったことになります。
　よって、申請の際は、当該事業所分を除いて申請してください。</t>
        </r>
      </text>
    </comment>
    <comment ref="Q61" authorId="0" shapeId="0" xr:uid="{2CF1E47C-4E2A-4119-9AC3-33C5657C17A3}">
      <text>
        <r>
          <rPr>
            <sz val="11"/>
            <color indexed="10"/>
            <rFont val="MS P ゴシック"/>
            <family val="3"/>
            <charset val="128"/>
          </rPr>
          <t>【重要】</t>
        </r>
        <r>
          <rPr>
            <sz val="11"/>
            <color indexed="81"/>
            <rFont val="MS P ゴシック"/>
            <family val="3"/>
            <charset val="128"/>
          </rPr>
          <t xml:space="preserve">
</t>
        </r>
        <r>
          <rPr>
            <sz val="11"/>
            <color indexed="39"/>
            <rFont val="MS P ゴシック"/>
            <family val="3"/>
            <charset val="128"/>
          </rPr>
          <t>「ウ　市物価高騰対象判断（１円以上）」が、△（マイナス）表示になった事業所分については、他（県等）の支援制度利用により、物価高騰による影響（負担増）は解消されたことになります。
　よって、申請の際は、当該事業所分を除いて申請してください。</t>
        </r>
      </text>
    </comment>
  </commentList>
</comments>
</file>

<file path=xl/sharedStrings.xml><?xml version="1.0" encoding="utf-8"?>
<sst xmlns="http://schemas.openxmlformats.org/spreadsheetml/2006/main" count="177" uniqueCount="97">
  <si>
    <t>様式１（第５条関係）参考様式</t>
    <rPh sb="0" eb="2">
      <t>ヨウシキ</t>
    </rPh>
    <rPh sb="4" eb="5">
      <t>ダイ</t>
    </rPh>
    <rPh sb="6" eb="7">
      <t>ジョウ</t>
    </rPh>
    <rPh sb="7" eb="9">
      <t>カンケイ</t>
    </rPh>
    <rPh sb="10" eb="12">
      <t>サンコウ</t>
    </rPh>
    <rPh sb="12" eb="14">
      <t>ヨウシキ</t>
    </rPh>
    <phoneticPr fontId="2"/>
  </si>
  <si>
    <t>物価高騰対策事業影響額按分算出表</t>
    <rPh sb="0" eb="8">
      <t>ブッカコウトウタイサクジギョウ</t>
    </rPh>
    <rPh sb="8" eb="11">
      <t>エイキョウガク</t>
    </rPh>
    <rPh sb="11" eb="13">
      <t>アンブン</t>
    </rPh>
    <rPh sb="13" eb="15">
      <t>サンシュツ</t>
    </rPh>
    <rPh sb="15" eb="16">
      <t>ヒョウ</t>
    </rPh>
    <phoneticPr fontId="2"/>
  </si>
  <si>
    <t>【法人又は施設・事業所名】</t>
    <rPh sb="1" eb="3">
      <t>ホウジン</t>
    </rPh>
    <rPh sb="3" eb="4">
      <t>マタ</t>
    </rPh>
    <rPh sb="5" eb="7">
      <t>シセツ</t>
    </rPh>
    <rPh sb="8" eb="11">
      <t>ジギョウショ</t>
    </rPh>
    <rPh sb="11" eb="12">
      <t>メイ</t>
    </rPh>
    <phoneticPr fontId="2"/>
  </si>
  <si>
    <t>１　物価高騰影響額表（消費税抜き）</t>
    <rPh sb="9" eb="10">
      <t>ヒョウ</t>
    </rPh>
    <rPh sb="11" eb="14">
      <t>ショウヒゼイ</t>
    </rPh>
    <rPh sb="14" eb="15">
      <t>ヌ</t>
    </rPh>
    <phoneticPr fontId="2"/>
  </si>
  <si>
    <t>部分が入力エリアです。</t>
    <rPh sb="0" eb="2">
      <t>ブブン</t>
    </rPh>
    <rPh sb="3" eb="5">
      <t>ニュウリョク</t>
    </rPh>
    <phoneticPr fontId="2"/>
  </si>
  <si>
    <t>①光熱水費</t>
    <rPh sb="1" eb="5">
      <t>コウネツスイヒ</t>
    </rPh>
    <phoneticPr fontId="2"/>
  </si>
  <si>
    <t>②　食費</t>
    <rPh sb="2" eb="4">
      <t>ショクヒ</t>
    </rPh>
    <phoneticPr fontId="2"/>
  </si>
  <si>
    <t>③</t>
    <phoneticPr fontId="2"/>
  </si>
  <si>
    <t>燃料費</t>
    <rPh sb="0" eb="3">
      <t>ネンリョウヒ</t>
    </rPh>
    <phoneticPr fontId="2"/>
  </si>
  <si>
    <t>（参考）</t>
    <rPh sb="1" eb="3">
      <t>サンコウ</t>
    </rPh>
    <phoneticPr fontId="2"/>
  </si>
  <si>
    <t>２　施設・事業所別影響額按分表</t>
    <rPh sb="2" eb="4">
      <t>シセツ</t>
    </rPh>
    <rPh sb="5" eb="9">
      <t>ジギョウショベツ</t>
    </rPh>
    <rPh sb="9" eb="12">
      <t>エイキョウガク</t>
    </rPh>
    <rPh sb="12" eb="14">
      <t>アンブン</t>
    </rPh>
    <rPh sb="14" eb="15">
      <t>ヒョウ</t>
    </rPh>
    <phoneticPr fontId="2"/>
  </si>
  <si>
    <t>№</t>
    <phoneticPr fontId="2"/>
  </si>
  <si>
    <t>施設・事業所名</t>
    <rPh sb="0" eb="2">
      <t>シセツ</t>
    </rPh>
    <rPh sb="3" eb="7">
      <t>ジギョウショメイ</t>
    </rPh>
    <phoneticPr fontId="2"/>
  </si>
  <si>
    <t>分野区分</t>
    <rPh sb="0" eb="4">
      <t>ブンヤクブン</t>
    </rPh>
    <phoneticPr fontId="2"/>
  </si>
  <si>
    <t>施設・事業所別影響額</t>
    <rPh sb="0" eb="2">
      <t>シセツ</t>
    </rPh>
    <rPh sb="3" eb="7">
      <t>ジギョウショベツ</t>
    </rPh>
    <rPh sb="7" eb="10">
      <t>エイキョウガク</t>
    </rPh>
    <phoneticPr fontId="2"/>
  </si>
  <si>
    <t>例（㎡）</t>
    <rPh sb="0" eb="1">
      <t>レイ</t>
    </rPh>
    <phoneticPr fontId="2"/>
  </si>
  <si>
    <t>例（食）</t>
    <rPh sb="0" eb="1">
      <t>レイ</t>
    </rPh>
    <rPh sb="2" eb="3">
      <t>ショク</t>
    </rPh>
    <phoneticPr fontId="2"/>
  </si>
  <si>
    <t>例（％）</t>
    <rPh sb="0" eb="1">
      <t>レイ</t>
    </rPh>
    <phoneticPr fontId="2"/>
  </si>
  <si>
    <r>
      <rPr>
        <b/>
        <sz val="10"/>
        <color theme="1"/>
        <rFont val="ＭＳ 明朝"/>
        <family val="1"/>
        <charset val="128"/>
      </rPr>
      <t>影響額　</t>
    </r>
    <r>
      <rPr>
        <sz val="10"/>
        <color theme="1"/>
        <rFont val="ＭＳ 明朝"/>
        <family val="1"/>
        <charset val="128"/>
      </rPr>
      <t xml:space="preserve"> </t>
    </r>
    <r>
      <rPr>
        <sz val="8"/>
        <color rgb="FFFF0000"/>
        <rFont val="ＭＳ 明朝"/>
        <family val="1"/>
        <charset val="128"/>
      </rPr>
      <t>※セルが強調表示されたら上の表の影響額と異なっています。</t>
    </r>
    <rPh sb="0" eb="3">
      <t>エイキョウガク</t>
    </rPh>
    <rPh sb="9" eb="13">
      <t>キョウチョウヒョウジ</t>
    </rPh>
    <rPh sb="17" eb="18">
      <t>ウエ</t>
    </rPh>
    <rPh sb="19" eb="20">
      <t>ヒョウ</t>
    </rPh>
    <rPh sb="21" eb="24">
      <t>エイキョウガク</t>
    </rPh>
    <rPh sb="25" eb="26">
      <t>コト</t>
    </rPh>
    <phoneticPr fontId="2"/>
  </si>
  <si>
    <t>　※　「施設・事業所名」等は、高齢者施設・事業所についてご記入くださいです。法人事務所分は任意の（高齢者）施設・事業所に含めて扱ってください。</t>
    <rPh sb="4" eb="6">
      <t>シセツ</t>
    </rPh>
    <rPh sb="7" eb="9">
      <t>ジギョウ</t>
    </rPh>
    <rPh sb="9" eb="10">
      <t>ショ</t>
    </rPh>
    <rPh sb="10" eb="11">
      <t>メイ</t>
    </rPh>
    <rPh sb="12" eb="13">
      <t>トウ</t>
    </rPh>
    <rPh sb="15" eb="20">
      <t>コウレイシャシセツ</t>
    </rPh>
    <rPh sb="21" eb="24">
      <t>ジギョウショ</t>
    </rPh>
    <rPh sb="29" eb="31">
      <t>キニュウ</t>
    </rPh>
    <rPh sb="38" eb="43">
      <t>ホウジンジムショ</t>
    </rPh>
    <rPh sb="43" eb="44">
      <t>ブン</t>
    </rPh>
    <rPh sb="45" eb="47">
      <t>ニンイ</t>
    </rPh>
    <rPh sb="49" eb="51">
      <t>コウレイ</t>
    </rPh>
    <rPh sb="51" eb="52">
      <t>シャ</t>
    </rPh>
    <rPh sb="53" eb="55">
      <t>シセツ</t>
    </rPh>
    <rPh sb="56" eb="59">
      <t>ジギョウショ</t>
    </rPh>
    <rPh sb="60" eb="61">
      <t>フク</t>
    </rPh>
    <rPh sb="63" eb="64">
      <t>アツカ</t>
    </rPh>
    <phoneticPr fontId="2"/>
  </si>
  <si>
    <t>　※　本様式は通年運営してる場合を想定したものです。年度途中で新規開設した事業所等の場合は、当該事業所の開設計画段階の予想と実績額等との比較するなどして影響額を整理してください。</t>
    <rPh sb="3" eb="4">
      <t>ホン</t>
    </rPh>
    <rPh sb="4" eb="6">
      <t>ヨウシキ</t>
    </rPh>
    <rPh sb="7" eb="9">
      <t>ツウネン</t>
    </rPh>
    <rPh sb="9" eb="11">
      <t>ウンエイ</t>
    </rPh>
    <rPh sb="14" eb="16">
      <t>バアイ</t>
    </rPh>
    <rPh sb="17" eb="19">
      <t>ソウテイ</t>
    </rPh>
    <rPh sb="26" eb="28">
      <t>ネンド</t>
    </rPh>
    <rPh sb="28" eb="30">
      <t>トチュウ</t>
    </rPh>
    <rPh sb="31" eb="33">
      <t>シンキ</t>
    </rPh>
    <rPh sb="33" eb="35">
      <t>カイセツ</t>
    </rPh>
    <rPh sb="37" eb="40">
      <t>ジギョウショ</t>
    </rPh>
    <rPh sb="40" eb="41">
      <t>トウ</t>
    </rPh>
    <rPh sb="42" eb="44">
      <t>バアイ</t>
    </rPh>
    <rPh sb="46" eb="48">
      <t>トウガイ</t>
    </rPh>
    <rPh sb="48" eb="50">
      <t>ジギョウ</t>
    </rPh>
    <rPh sb="50" eb="51">
      <t>ショ</t>
    </rPh>
    <rPh sb="52" eb="54">
      <t>カイセツ</t>
    </rPh>
    <rPh sb="54" eb="56">
      <t>ケイカク</t>
    </rPh>
    <rPh sb="56" eb="58">
      <t>ダンカイ</t>
    </rPh>
    <rPh sb="59" eb="61">
      <t>ヨソウ</t>
    </rPh>
    <rPh sb="62" eb="64">
      <t>ジッセキ</t>
    </rPh>
    <rPh sb="64" eb="65">
      <t>ガク</t>
    </rPh>
    <rPh sb="65" eb="66">
      <t>トウ</t>
    </rPh>
    <rPh sb="68" eb="70">
      <t>ヒカク</t>
    </rPh>
    <rPh sb="76" eb="79">
      <t>エイキョウガク</t>
    </rPh>
    <rPh sb="80" eb="82">
      <t>セイリ</t>
    </rPh>
    <phoneticPr fontId="2"/>
  </si>
  <si>
    <t>【○○法人又は○○施設・事業所】</t>
    <rPh sb="3" eb="5">
      <t>ホウジン</t>
    </rPh>
    <rPh sb="5" eb="6">
      <t>マタ</t>
    </rPh>
    <rPh sb="9" eb="11">
      <t>シセツ</t>
    </rPh>
    <rPh sb="12" eb="15">
      <t>ジギョウショ</t>
    </rPh>
    <phoneticPr fontId="2"/>
  </si>
  <si>
    <t>九州電力</t>
    <rPh sb="0" eb="4">
      <t>キュウシュウデンリョク</t>
    </rPh>
    <phoneticPr fontId="2"/>
  </si>
  <si>
    <t>○○ガス</t>
    <phoneticPr fontId="2"/>
  </si>
  <si>
    <t>○○市水道局</t>
    <rPh sb="2" eb="3">
      <t>シ</t>
    </rPh>
    <rPh sb="3" eb="6">
      <t>スイドウキョク</t>
    </rPh>
    <phoneticPr fontId="2"/>
  </si>
  <si>
    <t>○○SS(灯油)</t>
    <rPh sb="5" eb="7">
      <t>トウユ</t>
    </rPh>
    <phoneticPr fontId="2"/>
  </si>
  <si>
    <t>直接購入</t>
    <rPh sb="0" eb="4">
      <t>チョクセツコウニュウ</t>
    </rPh>
    <phoneticPr fontId="2"/>
  </si>
  <si>
    <t>給食委託</t>
    <rPh sb="0" eb="4">
      <t>キュウショクイタク</t>
    </rPh>
    <phoneticPr fontId="2"/>
  </si>
  <si>
    <t>明細３</t>
    <rPh sb="0" eb="2">
      <t>メイサイ</t>
    </rPh>
    <phoneticPr fontId="2"/>
  </si>
  <si>
    <t>明細４</t>
    <rPh sb="0" eb="2">
      <t>メイサイ</t>
    </rPh>
    <phoneticPr fontId="2"/>
  </si>
  <si>
    <t>○○SS(ガソリン)</t>
    <phoneticPr fontId="2"/>
  </si>
  <si>
    <t>明細２</t>
    <rPh sb="0" eb="2">
      <t>メイサイ</t>
    </rPh>
    <phoneticPr fontId="2"/>
  </si>
  <si>
    <t>介護</t>
    <rPh sb="0" eb="2">
      <t>カイゴ</t>
    </rPh>
    <phoneticPr fontId="2"/>
  </si>
  <si>
    <t>通所介護○○</t>
    <rPh sb="0" eb="4">
      <t>ツウショカイゴ</t>
    </rPh>
    <phoneticPr fontId="2"/>
  </si>
  <si>
    <t>通所介護事業所</t>
    <rPh sb="0" eb="4">
      <t>ツウショカイゴ</t>
    </rPh>
    <rPh sb="4" eb="7">
      <t>ジギョウショ</t>
    </rPh>
    <phoneticPr fontId="2"/>
  </si>
  <si>
    <t>居宅介護支援事業所□□</t>
    <phoneticPr fontId="2"/>
  </si>
  <si>
    <t>居宅介護支援事業所</t>
    <rPh sb="0" eb="9">
      <t>キョタクカイゴシエンジギョウショ</t>
    </rPh>
    <phoneticPr fontId="2"/>
  </si>
  <si>
    <t>２月影響額</t>
    <rPh sb="1" eb="5">
      <t>ガツエイキョウガク</t>
    </rPh>
    <phoneticPr fontId="2"/>
  </si>
  <si>
    <t>３月影響額</t>
    <rPh sb="1" eb="5">
      <t>ガツエイキョウガク</t>
    </rPh>
    <phoneticPr fontId="2"/>
  </si>
  <si>
    <t>サービス
区分</t>
    <rPh sb="5" eb="7">
      <t>クブン</t>
    </rPh>
    <phoneticPr fontId="2"/>
  </si>
  <si>
    <t>Ｒ４</t>
    <phoneticPr fontId="2"/>
  </si>
  <si>
    <t>Ｒ６</t>
    <phoneticPr fontId="2"/>
  </si>
  <si>
    <t>①
光熱水費
按分割合</t>
    <rPh sb="2" eb="6">
      <t>コウネツスイヒ</t>
    </rPh>
    <rPh sb="7" eb="9">
      <t>アンブン</t>
    </rPh>
    <rPh sb="9" eb="11">
      <t>ワリアイ</t>
    </rPh>
    <phoneticPr fontId="2"/>
  </si>
  <si>
    <t>②
食費
按分割合</t>
    <rPh sb="2" eb="4">
      <t>ショクヒ</t>
    </rPh>
    <rPh sb="5" eb="7">
      <t>アンブン</t>
    </rPh>
    <rPh sb="7" eb="9">
      <t>ワリアイ</t>
    </rPh>
    <phoneticPr fontId="2"/>
  </si>
  <si>
    <t>③
燃料費
按分割合</t>
    <rPh sb="2" eb="5">
      <t>ネンリョウヒ</t>
    </rPh>
    <rPh sb="6" eb="10">
      <t>アンブンワリアイ</t>
    </rPh>
    <phoneticPr fontId="2"/>
  </si>
  <si>
    <t>②食費</t>
    <rPh sb="1" eb="3">
      <t>ショクヒ</t>
    </rPh>
    <phoneticPr fontId="2"/>
  </si>
  <si>
    <t>③燃料費</t>
    <rPh sb="1" eb="4">
      <t>ネンリョウヒ</t>
    </rPh>
    <phoneticPr fontId="2"/>
  </si>
  <si>
    <t>ア</t>
    <phoneticPr fontId="2"/>
  </si>
  <si>
    <t>イ</t>
    <phoneticPr fontId="2"/>
  </si>
  <si>
    <t>ウ</t>
    <phoneticPr fontId="2"/>
  </si>
  <si>
    <r>
      <rPr>
        <b/>
        <sz val="11"/>
        <color rgb="FFFF0000"/>
        <rFont val="ＭＳ 明朝"/>
        <family val="1"/>
        <charset val="128"/>
      </rPr>
      <t>★</t>
    </r>
    <r>
      <rPr>
        <b/>
        <sz val="11"/>
        <color rgb="FF0070C0"/>
        <rFont val="ＭＳ 明朝"/>
        <family val="1"/>
        <charset val="128"/>
      </rPr>
      <t>他(県等)の支援制度利用額</t>
    </r>
    <rPh sb="1" eb="2">
      <t>タ</t>
    </rPh>
    <rPh sb="3" eb="4">
      <t>ケン</t>
    </rPh>
    <rPh sb="4" eb="5">
      <t>ナド</t>
    </rPh>
    <rPh sb="7" eb="9">
      <t>シエン</t>
    </rPh>
    <rPh sb="9" eb="11">
      <t>セイド</t>
    </rPh>
    <rPh sb="11" eb="13">
      <t>リヨウ</t>
    </rPh>
    <rPh sb="13" eb="14">
      <t>ガク</t>
    </rPh>
    <phoneticPr fontId="2"/>
  </si>
  <si>
    <t>市物価高騰
対象判断
(1円以上)
アーイ</t>
    <rPh sb="0" eb="1">
      <t>シ</t>
    </rPh>
    <rPh sb="1" eb="5">
      <t>ブッカコウトウ</t>
    </rPh>
    <rPh sb="6" eb="8">
      <t>タイショウ</t>
    </rPh>
    <rPh sb="8" eb="10">
      <t>ハンダン</t>
    </rPh>
    <rPh sb="13" eb="16">
      <t>エンイジョウ</t>
    </rPh>
    <phoneticPr fontId="2"/>
  </si>
  <si>
    <t>① 光熱水費</t>
    <rPh sb="2" eb="6">
      <t>コウネツスイヒ</t>
    </rPh>
    <phoneticPr fontId="2"/>
  </si>
  <si>
    <t>② 食費</t>
    <rPh sb="2" eb="4">
      <t>ショクヒ</t>
    </rPh>
    <phoneticPr fontId="2"/>
  </si>
  <si>
    <t>③ 燃料費</t>
    <rPh sb="2" eb="5">
      <t>ネンリョウヒ</t>
    </rPh>
    <phoneticPr fontId="2"/>
  </si>
  <si>
    <t>施設・
事業所別
影響額</t>
    <rPh sb="0" eb="2">
      <t>シセツ</t>
    </rPh>
    <rPh sb="4" eb="8">
      <t>ジギョウショベツ</t>
    </rPh>
    <rPh sb="9" eb="12">
      <t>エイキョウガク</t>
    </rPh>
    <phoneticPr fontId="2"/>
  </si>
  <si>
    <t>Ｒ３.４分</t>
    <rPh sb="4" eb="5">
      <t>ブン</t>
    </rPh>
    <phoneticPr fontId="2"/>
  </si>
  <si>
    <t>Ｒ３.５分</t>
    <rPh sb="4" eb="5">
      <t>ブン</t>
    </rPh>
    <phoneticPr fontId="2"/>
  </si>
  <si>
    <t>Ｒ３.６分</t>
    <rPh sb="4" eb="5">
      <t>ブン</t>
    </rPh>
    <phoneticPr fontId="2"/>
  </si>
  <si>
    <t>Ｒ３.７分</t>
    <rPh sb="4" eb="5">
      <t>ブン</t>
    </rPh>
    <phoneticPr fontId="2"/>
  </si>
  <si>
    <t>Ｒ３.８分</t>
    <rPh sb="4" eb="5">
      <t>ブン</t>
    </rPh>
    <phoneticPr fontId="2"/>
  </si>
  <si>
    <t>Ｒ３.９分</t>
    <rPh sb="4" eb="5">
      <t>ブン</t>
    </rPh>
    <phoneticPr fontId="2"/>
  </si>
  <si>
    <t>Ｒ３.１０分</t>
    <rPh sb="5" eb="6">
      <t>ブン</t>
    </rPh>
    <phoneticPr fontId="2"/>
  </si>
  <si>
    <t>Ｒ３.１１分</t>
    <rPh sb="5" eb="6">
      <t>ブン</t>
    </rPh>
    <phoneticPr fontId="2"/>
  </si>
  <si>
    <t>Ｒ３.１２分</t>
    <rPh sb="5" eb="6">
      <t>ブン</t>
    </rPh>
    <phoneticPr fontId="2"/>
  </si>
  <si>
    <t>Ｒ４.１分</t>
    <rPh sb="4" eb="5">
      <t>ブン</t>
    </rPh>
    <phoneticPr fontId="2"/>
  </si>
  <si>
    <t>Ｒ４.２分</t>
    <rPh sb="4" eb="5">
      <t>ブン</t>
    </rPh>
    <phoneticPr fontId="2"/>
  </si>
  <si>
    <t>Ｒ４.３分</t>
    <rPh sb="4" eb="5">
      <t>ブン</t>
    </rPh>
    <phoneticPr fontId="2"/>
  </si>
  <si>
    <t>Ｒ３合計</t>
    <rPh sb="2" eb="4">
      <t>ゴウケイ</t>
    </rPh>
    <phoneticPr fontId="2"/>
  </si>
  <si>
    <t>Ｒ７.４分</t>
    <rPh sb="4" eb="5">
      <t>ブン</t>
    </rPh>
    <phoneticPr fontId="2"/>
  </si>
  <si>
    <t>Ｒ７.５分</t>
    <rPh sb="4" eb="5">
      <t>ブン</t>
    </rPh>
    <phoneticPr fontId="2"/>
  </si>
  <si>
    <t>Ｒ７.６分</t>
    <rPh sb="4" eb="5">
      <t>ブン</t>
    </rPh>
    <phoneticPr fontId="2"/>
  </si>
  <si>
    <t>Ｒ７.７分</t>
    <rPh sb="4" eb="5">
      <t>ブン</t>
    </rPh>
    <phoneticPr fontId="2"/>
  </si>
  <si>
    <t>Ｒ７.８分</t>
    <rPh sb="4" eb="5">
      <t>ブン</t>
    </rPh>
    <phoneticPr fontId="2"/>
  </si>
  <si>
    <t>Ｒ７.９分</t>
    <rPh sb="4" eb="5">
      <t>ブン</t>
    </rPh>
    <phoneticPr fontId="2"/>
  </si>
  <si>
    <t>Ｒ７.１０分</t>
    <rPh sb="5" eb="6">
      <t>ブン</t>
    </rPh>
    <phoneticPr fontId="2"/>
  </si>
  <si>
    <t>Ｒ７.１１分</t>
    <rPh sb="5" eb="6">
      <t>ブン</t>
    </rPh>
    <phoneticPr fontId="2"/>
  </si>
  <si>
    <t>Ｒ７.１２分</t>
    <rPh sb="5" eb="6">
      <t>ブン</t>
    </rPh>
    <phoneticPr fontId="2"/>
  </si>
  <si>
    <t>Ｒ８.１分</t>
    <rPh sb="4" eb="5">
      <t>ブン</t>
    </rPh>
    <phoneticPr fontId="2"/>
  </si>
  <si>
    <t>Ｒ８.２分</t>
    <rPh sb="4" eb="5">
      <t>ブン</t>
    </rPh>
    <phoneticPr fontId="2"/>
  </si>
  <si>
    <t>Ｒ８.３分</t>
    <rPh sb="4" eb="5">
      <t>ブン</t>
    </rPh>
    <phoneticPr fontId="2"/>
  </si>
  <si>
    <t>Ｒ７合計</t>
    <rPh sb="2" eb="4">
      <t>ゴウケイ</t>
    </rPh>
    <phoneticPr fontId="2"/>
  </si>
  <si>
    <t>４月影響額</t>
    <rPh sb="1" eb="5">
      <t>ガツエイキョウガク</t>
    </rPh>
    <phoneticPr fontId="2"/>
  </si>
  <si>
    <t>５月影響額</t>
    <rPh sb="1" eb="5">
      <t>ガツエイキョウガク</t>
    </rPh>
    <phoneticPr fontId="2"/>
  </si>
  <si>
    <t>６月影響額</t>
    <rPh sb="1" eb="5">
      <t>ガツエイキョウガク</t>
    </rPh>
    <phoneticPr fontId="2"/>
  </si>
  <si>
    <t>７月影響額</t>
    <rPh sb="1" eb="5">
      <t>ガツエイキョウガク</t>
    </rPh>
    <phoneticPr fontId="2"/>
  </si>
  <si>
    <t>８月影響額</t>
    <rPh sb="1" eb="5">
      <t>ガツエイキョウガク</t>
    </rPh>
    <phoneticPr fontId="2"/>
  </si>
  <si>
    <t>９月影響額</t>
    <rPh sb="1" eb="5">
      <t>ガツエイキョウガク</t>
    </rPh>
    <phoneticPr fontId="2"/>
  </si>
  <si>
    <t>１０月影響額</t>
    <rPh sb="2" eb="6">
      <t>ガツエイキョウガク</t>
    </rPh>
    <phoneticPr fontId="2"/>
  </si>
  <si>
    <t>１１月影響額</t>
    <rPh sb="2" eb="6">
      <t>ガツエイキョウガク</t>
    </rPh>
    <phoneticPr fontId="2"/>
  </si>
  <si>
    <t>１２月影響額</t>
    <rPh sb="2" eb="6">
      <t>ガツエイキョウガク</t>
    </rPh>
    <phoneticPr fontId="2"/>
  </si>
  <si>
    <t>１月影響額</t>
    <rPh sb="1" eb="2">
      <t>ガツ</t>
    </rPh>
    <rPh sb="2" eb="5">
      <t>エイキョウガク</t>
    </rPh>
    <phoneticPr fontId="2"/>
  </si>
  <si>
    <t>影響額合計</t>
    <rPh sb="0" eb="3">
      <t>エイキョウガク</t>
    </rPh>
    <rPh sb="3" eb="5">
      <t>ゴウケイ</t>
    </rPh>
    <phoneticPr fontId="2"/>
  </si>
  <si>
    <t>Ｒ３</t>
    <phoneticPr fontId="2"/>
  </si>
  <si>
    <t>Ｒ７</t>
    <phoneticPr fontId="2"/>
  </si>
  <si>
    <t>特別養護老人ホーム△△</t>
    <rPh sb="0" eb="2">
      <t>トクベツ</t>
    </rPh>
    <rPh sb="2" eb="4">
      <t>ヨウゴ</t>
    </rPh>
    <rPh sb="4" eb="6">
      <t>ロウジン</t>
    </rPh>
    <phoneticPr fontId="2"/>
  </si>
  <si>
    <t>介護老人福祉施設</t>
    <rPh sb="0" eb="8">
      <t>カイゴロウジンフクシシセツ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</si>
</sst>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6">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ＭＳ 明朝"/>
      <family val="1"/>
      <charset val="128"/>
    </font>
    <font>
      <sz val="16"/>
      <color theme="1"/>
      <name val="ＭＳ 明朝"/>
      <family val="1"/>
      <charset val="128"/>
    </font>
    <font>
      <b/>
      <sz val="14"/>
      <color theme="1"/>
      <name val="ＭＳ 明朝"/>
      <family val="1"/>
      <charset val="128"/>
    </font>
    <font>
      <b/>
      <sz val="11"/>
      <color theme="1"/>
      <name val="ＭＳ 明朝"/>
      <family val="1"/>
      <charset val="128"/>
    </font>
    <font>
      <sz val="11"/>
      <color rgb="FFFF0000"/>
      <name val="ＭＳ 明朝"/>
      <family val="1"/>
      <charset val="128"/>
    </font>
    <font>
      <b/>
      <sz val="11"/>
      <color rgb="FFFF0000"/>
      <name val="ＭＳ 明朝"/>
      <family val="1"/>
      <charset val="128"/>
    </font>
    <font>
      <sz val="10"/>
      <color theme="1"/>
      <name val="ＭＳ 明朝"/>
      <family val="1"/>
      <charset val="128"/>
    </font>
    <font>
      <b/>
      <sz val="10"/>
      <color theme="1"/>
      <name val="ＭＳ 明朝"/>
      <family val="1"/>
      <charset val="128"/>
    </font>
    <font>
      <sz val="8"/>
      <color rgb="FFFF0000"/>
      <name val="ＭＳ 明朝"/>
      <family val="1"/>
      <charset val="128"/>
    </font>
    <font>
      <sz val="11"/>
      <color rgb="FFFF0000"/>
      <name val="游ゴシック"/>
      <family val="2"/>
      <scheme val="minor"/>
    </font>
    <font>
      <sz val="11"/>
      <color rgb="FF0070C0"/>
      <name val="ＭＳ 明朝"/>
      <family val="1"/>
      <charset val="128"/>
    </font>
    <font>
      <b/>
      <sz val="11"/>
      <color rgb="FF0070C0"/>
      <name val="ＭＳ 明朝"/>
      <family val="1"/>
      <charset val="128"/>
    </font>
    <font>
      <b/>
      <sz val="10"/>
      <color rgb="FF0070C0"/>
      <name val="ＭＳ 明朝"/>
      <family val="1"/>
      <charset val="128"/>
    </font>
    <font>
      <sz val="10"/>
      <color rgb="FF0070C0"/>
      <name val="ＭＳ 明朝"/>
      <family val="1"/>
      <charset val="128"/>
    </font>
    <font>
      <b/>
      <sz val="16"/>
      <color theme="1"/>
      <name val="ＭＳ 明朝"/>
      <family val="1"/>
      <charset val="128"/>
    </font>
    <font>
      <sz val="11"/>
      <color rgb="FF002060"/>
      <name val="ＭＳ 明朝"/>
      <family val="1"/>
      <charset val="128"/>
    </font>
    <font>
      <sz val="11"/>
      <name val="ＭＳ 明朝"/>
      <family val="1"/>
      <charset val="128"/>
    </font>
    <font>
      <sz val="11"/>
      <color indexed="81"/>
      <name val="ＭＳ Ｐゴシック"/>
      <family val="3"/>
      <charset val="128"/>
    </font>
    <font>
      <sz val="11"/>
      <color indexed="10"/>
      <name val="ＭＳ Ｐゴシック"/>
      <family val="3"/>
      <charset val="128"/>
    </font>
    <font>
      <sz val="11"/>
      <color indexed="39"/>
      <name val="ＭＳ Ｐゴシック"/>
      <family val="3"/>
      <charset val="128"/>
    </font>
    <font>
      <sz val="11"/>
      <color indexed="81"/>
      <name val="MS P ゴシック"/>
      <family val="3"/>
      <charset val="128"/>
    </font>
    <font>
      <sz val="11"/>
      <color indexed="10"/>
      <name val="MS P ゴシック"/>
      <family val="3"/>
      <charset val="128"/>
    </font>
    <font>
      <sz val="11"/>
      <color indexed="39"/>
      <name val="MS P 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124">
    <xf numFmtId="0" fontId="0" fillId="0" borderId="0" xfId="0"/>
    <xf numFmtId="0" fontId="3" fillId="0" borderId="0" xfId="0" applyFont="1"/>
    <xf numFmtId="0" fontId="4" fillId="0" borderId="0" xfId="0" applyFont="1"/>
    <xf numFmtId="0" fontId="5" fillId="0" borderId="0" xfId="0" applyFont="1" applyAlignment="1">
      <alignment horizontal="right"/>
    </xf>
    <xf numFmtId="0" fontId="6" fillId="0" borderId="0" xfId="0" applyFont="1"/>
    <xf numFmtId="0" fontId="3" fillId="7" borderId="0" xfId="0" applyFont="1" applyFill="1"/>
    <xf numFmtId="0" fontId="7" fillId="0" borderId="0" xfId="0" applyFont="1"/>
    <xf numFmtId="0" fontId="6" fillId="2" borderId="2" xfId="0" applyFont="1" applyFill="1" applyBorder="1"/>
    <xf numFmtId="0" fontId="6" fillId="2" borderId="3" xfId="0" applyFont="1" applyFill="1" applyBorder="1"/>
    <xf numFmtId="0" fontId="6" fillId="2" borderId="1" xfId="0" applyFont="1" applyFill="1" applyBorder="1" applyAlignment="1">
      <alignment horizontal="center"/>
    </xf>
    <xf numFmtId="0" fontId="6" fillId="0" borderId="4" xfId="0" applyFont="1" applyBorder="1"/>
    <xf numFmtId="0" fontId="6"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6" fillId="3" borderId="2" xfId="0" applyFont="1" applyFill="1" applyBorder="1"/>
    <xf numFmtId="0" fontId="6" fillId="3" borderId="3"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8" fillId="0" borderId="11" xfId="0" applyFont="1" applyFill="1" applyBorder="1"/>
    <xf numFmtId="0" fontId="6" fillId="6" borderId="1" xfId="0" applyFont="1" applyFill="1" applyBorder="1" applyAlignment="1">
      <alignment horizontal="center" vertical="center" wrapText="1"/>
    </xf>
    <xf numFmtId="0" fontId="3" fillId="0" borderId="0" xfId="0" applyFont="1" applyAlignment="1">
      <alignment vertical="center"/>
    </xf>
    <xf numFmtId="0" fontId="3" fillId="0" borderId="4"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11" xfId="0" applyFont="1" applyFill="1" applyBorder="1" applyAlignment="1">
      <alignment horizontal="center" vertical="center" wrapText="1"/>
    </xf>
    <xf numFmtId="38" fontId="3" fillId="0" borderId="12" xfId="1"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 xfId="0" applyFont="1" applyBorder="1" applyAlignment="1">
      <alignment horizontal="center" vertical="center"/>
    </xf>
    <xf numFmtId="0" fontId="9" fillId="0" borderId="2" xfId="0" applyFont="1" applyBorder="1" applyAlignment="1">
      <alignment vertical="center"/>
    </xf>
    <xf numFmtId="0" fontId="3" fillId="0" borderId="14" xfId="0" applyFont="1" applyBorder="1" applyAlignment="1">
      <alignment horizontal="center" vertical="center" wrapText="1"/>
    </xf>
    <xf numFmtId="0" fontId="9" fillId="0" borderId="14" xfId="0" applyFont="1" applyBorder="1" applyAlignment="1">
      <alignment horizontal="left" vertical="center" wrapText="1"/>
    </xf>
    <xf numFmtId="38" fontId="3" fillId="0" borderId="14" xfId="1" applyFont="1" applyBorder="1" applyAlignment="1">
      <alignment horizontal="center" vertical="center"/>
    </xf>
    <xf numFmtId="0" fontId="5" fillId="7" borderId="0" xfId="0" applyFont="1" applyFill="1" applyAlignment="1">
      <alignment horizontal="right"/>
    </xf>
    <xf numFmtId="0" fontId="9" fillId="7" borderId="1" xfId="0" applyFont="1" applyFill="1" applyBorder="1" applyAlignment="1">
      <alignment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0" fillId="0" borderId="0" xfId="0" applyBorder="1" applyAlignment="1">
      <alignment vertical="center"/>
    </xf>
    <xf numFmtId="176" fontId="0" fillId="0" borderId="0" xfId="0" applyNumberFormat="1" applyBorder="1" applyAlignment="1">
      <alignment vertical="center"/>
    </xf>
    <xf numFmtId="0" fontId="14" fillId="6" borderId="1" xfId="0" applyFont="1" applyFill="1" applyBorder="1" applyAlignment="1">
      <alignment horizontal="center" vertical="center" wrapText="1"/>
    </xf>
    <xf numFmtId="0" fontId="3" fillId="0" borderId="19" xfId="0" applyFont="1" applyFill="1" applyBorder="1" applyAlignment="1">
      <alignment horizontal="right" vertical="center" shrinkToFit="1"/>
    </xf>
    <xf numFmtId="0" fontId="3" fillId="0" borderId="20" xfId="0" applyFont="1" applyFill="1" applyBorder="1" applyAlignment="1">
      <alignment horizontal="right" vertical="center" shrinkToFit="1"/>
    </xf>
    <xf numFmtId="0" fontId="3" fillId="0" borderId="12" xfId="0" applyFont="1" applyFill="1" applyBorder="1" applyAlignment="1">
      <alignment horizontal="right" vertical="center" shrinkToFit="1"/>
    </xf>
    <xf numFmtId="38" fontId="3" fillId="0" borderId="3" xfId="1" applyFont="1" applyBorder="1" applyAlignment="1">
      <alignment horizontal="right" vertical="center" shrinkToFit="1"/>
    </xf>
    <xf numFmtId="38" fontId="6" fillId="0" borderId="1" xfId="1" applyFont="1" applyBorder="1" applyAlignment="1">
      <alignment shrinkToFit="1"/>
    </xf>
    <xf numFmtId="38" fontId="6" fillId="0" borderId="1" xfId="1" applyFont="1" applyFill="1" applyBorder="1" applyAlignment="1">
      <alignment shrinkToFit="1"/>
    </xf>
    <xf numFmtId="38" fontId="3" fillId="7" borderId="1" xfId="1" applyFont="1" applyFill="1" applyBorder="1" applyAlignment="1">
      <alignment shrinkToFit="1"/>
    </xf>
    <xf numFmtId="38" fontId="3" fillId="0" borderId="1" xfId="1" applyFont="1" applyFill="1" applyBorder="1" applyAlignment="1">
      <alignment shrinkToFit="1"/>
    </xf>
    <xf numFmtId="38" fontId="6" fillId="4" borderId="1" xfId="1" applyFont="1" applyFill="1" applyBorder="1" applyAlignment="1">
      <alignment shrinkToFit="1"/>
    </xf>
    <xf numFmtId="38" fontId="3" fillId="0" borderId="1" xfId="1" applyFont="1" applyBorder="1" applyAlignment="1">
      <alignment shrinkToFit="1"/>
    </xf>
    <xf numFmtId="0" fontId="3" fillId="7" borderId="21" xfId="0" applyFont="1" applyFill="1" applyBorder="1"/>
    <xf numFmtId="0" fontId="3" fillId="7" borderId="22" xfId="0" applyFont="1" applyFill="1" applyBorder="1"/>
    <xf numFmtId="0" fontId="3" fillId="7" borderId="23" xfId="0" applyFont="1" applyFill="1" applyBorder="1"/>
    <xf numFmtId="0" fontId="14" fillId="6" borderId="10"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6" fillId="5" borderId="1" xfId="0" applyFont="1" applyFill="1" applyBorder="1" applyAlignment="1">
      <alignment horizontal="center"/>
    </xf>
    <xf numFmtId="38" fontId="3" fillId="7" borderId="10" xfId="1" applyFont="1" applyFill="1" applyBorder="1" applyAlignment="1">
      <alignment horizontal="center" wrapText="1"/>
    </xf>
    <xf numFmtId="38" fontId="3" fillId="0" borderId="17" xfId="0" applyNumberFormat="1" applyFont="1" applyFill="1" applyBorder="1" applyAlignment="1">
      <alignment horizontal="right" shrinkToFit="1"/>
    </xf>
    <xf numFmtId="38" fontId="3" fillId="0" borderId="18" xfId="0" applyNumberFormat="1" applyFont="1" applyFill="1" applyBorder="1" applyAlignment="1">
      <alignment horizontal="right" shrinkToFit="1"/>
    </xf>
    <xf numFmtId="38" fontId="3" fillId="0" borderId="10" xfId="0" applyNumberFormat="1" applyFont="1" applyFill="1" applyBorder="1" applyAlignment="1">
      <alignment horizontal="right" shrinkToFit="1"/>
    </xf>
    <xf numFmtId="38" fontId="3" fillId="7" borderId="1" xfId="1" applyFont="1" applyFill="1" applyBorder="1" applyAlignment="1">
      <alignment horizontal="center"/>
    </xf>
    <xf numFmtId="38" fontId="3" fillId="0" borderId="15" xfId="1" applyFont="1" applyFill="1" applyBorder="1" applyAlignment="1">
      <alignment horizontal="right" shrinkToFit="1"/>
    </xf>
    <xf numFmtId="38" fontId="3" fillId="0" borderId="16" xfId="1" applyFont="1" applyFill="1" applyBorder="1" applyAlignment="1">
      <alignment horizontal="right" shrinkToFit="1"/>
    </xf>
    <xf numFmtId="38" fontId="3" fillId="0" borderId="15" xfId="1" applyFont="1" applyBorder="1" applyAlignment="1">
      <alignment horizontal="right" shrinkToFit="1"/>
    </xf>
    <xf numFmtId="38" fontId="3" fillId="0" borderId="16" xfId="1" applyFont="1" applyBorder="1" applyAlignment="1">
      <alignment horizontal="right" shrinkToFit="1"/>
    </xf>
    <xf numFmtId="38" fontId="3" fillId="0" borderId="1" xfId="1" applyFont="1" applyBorder="1" applyAlignment="1">
      <alignment horizontal="right" shrinkToFit="1"/>
    </xf>
    <xf numFmtId="0" fontId="3" fillId="0" borderId="19" xfId="0" applyFont="1" applyFill="1" applyBorder="1" applyAlignment="1">
      <alignment horizontal="right" shrinkToFit="1"/>
    </xf>
    <xf numFmtId="0" fontId="3" fillId="0" borderId="20" xfId="0" applyFont="1" applyFill="1" applyBorder="1" applyAlignment="1">
      <alignment horizontal="right" shrinkToFit="1"/>
    </xf>
    <xf numFmtId="0" fontId="3" fillId="0" borderId="12" xfId="0" applyFont="1" applyFill="1" applyBorder="1" applyAlignment="1">
      <alignment horizontal="right" shrinkToFit="1"/>
    </xf>
    <xf numFmtId="38" fontId="3" fillId="0" borderId="1" xfId="1" applyFont="1" applyFill="1" applyBorder="1" applyAlignment="1">
      <alignment horizontal="right" shrinkToFit="1"/>
    </xf>
    <xf numFmtId="38" fontId="3" fillId="7" borderId="1" xfId="1" applyFont="1" applyFill="1" applyBorder="1" applyAlignment="1">
      <alignment horizontal="right" shrinkToFit="1"/>
    </xf>
    <xf numFmtId="38" fontId="3" fillId="0" borderId="3" xfId="1" applyFont="1" applyBorder="1" applyAlignment="1">
      <alignment horizontal="right" shrinkToFit="1"/>
    </xf>
    <xf numFmtId="38" fontId="3" fillId="7" borderId="10" xfId="1" applyFont="1" applyFill="1" applyBorder="1" applyAlignment="1">
      <alignment horizontal="center" shrinkToFit="1"/>
    </xf>
    <xf numFmtId="38" fontId="3" fillId="7" borderId="1" xfId="1" applyFont="1" applyFill="1" applyBorder="1" applyAlignment="1">
      <alignment horizontal="center" shrinkToFit="1"/>
    </xf>
    <xf numFmtId="0" fontId="3" fillId="7" borderId="1" xfId="0" applyFont="1" applyFill="1" applyBorder="1"/>
    <xf numFmtId="0" fontId="3" fillId="0" borderId="0" xfId="0" applyFont="1" applyFill="1"/>
    <xf numFmtId="177" fontId="14" fillId="0" borderId="1" xfId="1" applyNumberFormat="1" applyFont="1" applyFill="1" applyBorder="1" applyAlignment="1">
      <alignment horizontal="right" shrinkToFit="1"/>
    </xf>
    <xf numFmtId="38" fontId="14" fillId="7" borderId="1" xfId="1" applyFont="1" applyFill="1" applyBorder="1" applyAlignment="1">
      <alignment horizontal="right" shrinkToFit="1"/>
    </xf>
    <xf numFmtId="177" fontId="14" fillId="0" borderId="1" xfId="1" applyNumberFormat="1" applyFont="1" applyBorder="1" applyAlignment="1">
      <alignment horizontal="right" shrinkToFit="1"/>
    </xf>
    <xf numFmtId="0" fontId="7" fillId="0" borderId="0" xfId="0" applyFont="1" applyFill="1"/>
    <xf numFmtId="0" fontId="17" fillId="0" borderId="0" xfId="0" applyFont="1"/>
    <xf numFmtId="0" fontId="5" fillId="0" borderId="0" xfId="0" applyFont="1"/>
    <xf numFmtId="0" fontId="7" fillId="0" borderId="0" xfId="0" applyFont="1" applyBorder="1" applyAlignment="1">
      <alignment vertical="center"/>
    </xf>
    <xf numFmtId="0" fontId="12" fillId="0" borderId="0" xfId="0" applyFont="1" applyBorder="1" applyAlignment="1">
      <alignment vertical="center"/>
    </xf>
    <xf numFmtId="0" fontId="13" fillId="0" borderId="0" xfId="0" applyFont="1" applyBorder="1" applyAlignment="1">
      <alignment vertical="center"/>
    </xf>
    <xf numFmtId="176" fontId="13" fillId="0" borderId="0" xfId="0" applyNumberFormat="1" applyFont="1" applyBorder="1" applyAlignment="1">
      <alignment vertical="center"/>
    </xf>
    <xf numFmtId="0" fontId="7" fillId="0" borderId="0" xfId="0" applyFont="1" applyFill="1" applyBorder="1" applyAlignment="1">
      <alignment vertical="center"/>
    </xf>
    <xf numFmtId="0" fontId="12" fillId="0" borderId="0" xfId="0" applyFont="1" applyFill="1" applyBorder="1" applyAlignment="1">
      <alignment vertical="center"/>
    </xf>
    <xf numFmtId="0" fontId="13" fillId="0" borderId="0" xfId="0" applyFont="1" applyFill="1" applyBorder="1" applyAlignment="1">
      <alignment vertical="center"/>
    </xf>
    <xf numFmtId="0" fontId="0" fillId="0" borderId="0" xfId="0" applyFill="1" applyBorder="1" applyAlignment="1">
      <alignment vertical="center"/>
    </xf>
    <xf numFmtId="176" fontId="13" fillId="0" borderId="0" xfId="0" applyNumberFormat="1" applyFont="1" applyFill="1" applyBorder="1" applyAlignment="1">
      <alignment vertical="center"/>
    </xf>
    <xf numFmtId="176" fontId="0" fillId="0" borderId="0" xfId="0" applyNumberFormat="1" applyFill="1" applyBorder="1" applyAlignment="1">
      <alignment vertical="center"/>
    </xf>
    <xf numFmtId="176" fontId="3" fillId="0" borderId="0" xfId="0" applyNumberFormat="1"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xf numFmtId="0" fontId="8" fillId="0" borderId="0" xfId="0" applyFont="1" applyFill="1" applyBorder="1" applyAlignment="1"/>
    <xf numFmtId="0" fontId="16" fillId="0" borderId="0" xfId="0" applyFont="1" applyFill="1" applyBorder="1" applyAlignment="1">
      <alignment vertical="center"/>
    </xf>
    <xf numFmtId="0" fontId="13" fillId="0" borderId="0" xfId="0" applyFont="1" applyFill="1" applyBorder="1" applyAlignment="1"/>
    <xf numFmtId="0" fontId="18" fillId="2" borderId="1" xfId="0" applyFont="1" applyFill="1" applyBorder="1" applyAlignment="1">
      <alignment horizontal="center" shrinkToFit="1"/>
    </xf>
    <xf numFmtId="0" fontId="18" fillId="3" borderId="1" xfId="0" applyFont="1" applyFill="1" applyBorder="1" applyAlignment="1">
      <alignment horizontal="center" shrinkToFit="1"/>
    </xf>
    <xf numFmtId="0" fontId="3" fillId="5" borderId="1" xfId="0" applyFont="1" applyFill="1" applyBorder="1" applyAlignment="1">
      <alignment horizontal="center" shrinkToFit="1"/>
    </xf>
    <xf numFmtId="0" fontId="3" fillId="0" borderId="0" xfId="0" applyFont="1" applyBorder="1" applyAlignment="1">
      <alignment vertical="center"/>
    </xf>
    <xf numFmtId="0" fontId="3" fillId="0" borderId="0" xfId="0" applyFont="1" applyBorder="1" applyAlignment="1"/>
    <xf numFmtId="0" fontId="8" fillId="0" borderId="0" xfId="0" applyFont="1" applyBorder="1" applyAlignment="1"/>
    <xf numFmtId="0" fontId="16" fillId="0" borderId="0" xfId="0" applyFont="1" applyBorder="1" applyAlignment="1">
      <alignment vertical="center"/>
    </xf>
    <xf numFmtId="0" fontId="13" fillId="0" borderId="0" xfId="0" applyFont="1" applyBorder="1" applyAlignment="1"/>
    <xf numFmtId="176" fontId="3" fillId="0" borderId="0" xfId="0" applyNumberFormat="1" applyFont="1" applyBorder="1" applyAlignment="1">
      <alignment vertical="center"/>
    </xf>
    <xf numFmtId="38" fontId="3" fillId="7" borderId="1" xfId="1" applyFont="1" applyFill="1" applyBorder="1" applyAlignment="1"/>
    <xf numFmtId="0" fontId="6" fillId="3" borderId="1" xfId="0" applyFont="1" applyFill="1" applyBorder="1" applyAlignment="1">
      <alignment horizontal="center"/>
    </xf>
    <xf numFmtId="0" fontId="6" fillId="0" borderId="0" xfId="0" applyFont="1" applyFill="1" applyBorder="1"/>
    <xf numFmtId="0" fontId="3" fillId="0" borderId="0" xfId="0" applyFont="1" applyFill="1" applyBorder="1"/>
    <xf numFmtId="0" fontId="7" fillId="0" borderId="0" xfId="0" applyFont="1" applyFill="1" applyBorder="1"/>
    <xf numFmtId="0" fontId="19" fillId="3" borderId="1" xfId="0" applyFont="1" applyFill="1" applyBorder="1" applyAlignment="1">
      <alignment horizontal="center" shrinkToFit="1"/>
    </xf>
    <xf numFmtId="0" fontId="19" fillId="2" borderId="1" xfId="0" applyFont="1" applyFill="1" applyBorder="1" applyAlignment="1">
      <alignment horizontal="center" shrinkToFit="1"/>
    </xf>
    <xf numFmtId="0" fontId="6" fillId="6" borderId="10"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cellXfs>
  <cellStyles count="2">
    <cellStyle name="桁区切り" xfId="1" builtinId="6"/>
    <cellStyle name="標準"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285750</xdr:colOff>
      <xdr:row>61</xdr:row>
      <xdr:rowOff>69850</xdr:rowOff>
    </xdr:from>
    <xdr:to>
      <xdr:col>4</xdr:col>
      <xdr:colOff>762000</xdr:colOff>
      <xdr:row>62</xdr:row>
      <xdr:rowOff>146050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44550" y="14109700"/>
          <a:ext cx="2825750" cy="457200"/>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t"/>
        <a:lstStyle/>
        <a:p>
          <a:pPr algn="r"/>
          <a:r>
            <a:rPr kumimoji="1" lang="ja-JP" altLang="en-US" sz="900" b="1">
              <a:solidFill>
                <a:schemeClr val="bg1"/>
              </a:solidFill>
            </a:rPr>
            <a:t>按分割合の分母は按分しやすい項目で設定、分子は説明できる常識的な範囲で設定してください⇒</a:t>
          </a:r>
        </a:p>
      </xdr:txBody>
    </xdr:sp>
    <xdr:clientData/>
  </xdr:twoCellAnchor>
  <xdr:twoCellAnchor>
    <xdr:from>
      <xdr:col>1</xdr:col>
      <xdr:colOff>146050</xdr:colOff>
      <xdr:row>1</xdr:row>
      <xdr:rowOff>311150</xdr:rowOff>
    </xdr:from>
    <xdr:to>
      <xdr:col>12</xdr:col>
      <xdr:colOff>457200</xdr:colOff>
      <xdr:row>4</xdr:row>
      <xdr:rowOff>184150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19100" y="539750"/>
          <a:ext cx="10617200" cy="882650"/>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l"/>
          <a:r>
            <a:rPr kumimoji="1" lang="ja-JP" altLang="en-US" sz="800" b="1">
              <a:solidFill>
                <a:schemeClr val="bg1"/>
              </a:solidFill>
            </a:rPr>
            <a:t>　申請対象可否の判断根拠となる物価高騰影響の有無は、申請法人の責任において適切に説明できる方法で算出してください。</a:t>
          </a:r>
          <a:endParaRPr kumimoji="1" lang="en-US" altLang="ja-JP" sz="800" b="1">
            <a:solidFill>
              <a:schemeClr val="bg1"/>
            </a:solidFill>
          </a:endParaRPr>
        </a:p>
        <a:p>
          <a:pPr algn="l"/>
          <a:r>
            <a:rPr kumimoji="1" lang="ja-JP" altLang="en-US" sz="800" b="1">
              <a:solidFill>
                <a:schemeClr val="bg1"/>
              </a:solidFill>
            </a:rPr>
            <a:t>　本様式は、法人の経理処理で施設・事業所ごとの光熱水費、食費、燃料費等の把握が困難な場合の算出表です（本様式ではなく他資料等で代替できる場合は、提出する必要はありません）。</a:t>
          </a:r>
          <a:endParaRPr kumimoji="1" lang="en-US" altLang="ja-JP" sz="800" b="1">
            <a:solidFill>
              <a:schemeClr val="bg1"/>
            </a:solidFill>
          </a:endParaRPr>
        </a:p>
        <a:p>
          <a:pPr algn="l"/>
          <a:r>
            <a:rPr kumimoji="1" lang="ja-JP" altLang="en-US" sz="800" b="1">
              <a:solidFill>
                <a:schemeClr val="bg1"/>
              </a:solidFill>
            </a:rPr>
            <a:t>　施設・事業所ごとに管理されている場合や、別の方法で算定される場合は本様式を使用する必要はありません。</a:t>
          </a:r>
          <a:endParaRPr kumimoji="1" lang="en-US" altLang="ja-JP" sz="800" b="1">
            <a:solidFill>
              <a:schemeClr val="bg1"/>
            </a:solidFill>
          </a:endParaRPr>
        </a:p>
      </xdr:txBody>
    </xdr:sp>
    <xdr:clientData/>
  </xdr:twoCellAnchor>
  <xdr:twoCellAnchor>
    <xdr:from>
      <xdr:col>2</xdr:col>
      <xdr:colOff>100853</xdr:colOff>
      <xdr:row>70</xdr:row>
      <xdr:rowOff>333376</xdr:rowOff>
    </xdr:from>
    <xdr:to>
      <xdr:col>4</xdr:col>
      <xdr:colOff>814668</xdr:colOff>
      <xdr:row>72</xdr:row>
      <xdr:rowOff>298638</xdr:rowOff>
    </xdr:to>
    <xdr:sp macro="" textlink="">
      <xdr:nvSpPr>
        <xdr:cNvPr id="6" name="角丸四角形 1">
          <a:extLst>
            <a:ext uri="{FF2B5EF4-FFF2-40B4-BE49-F238E27FC236}">
              <a16:creationId xmlns:a16="http://schemas.microsoft.com/office/drawing/2014/main" id="{00000000-0008-0000-0000-000006000000}"/>
            </a:ext>
          </a:extLst>
        </xdr:cNvPr>
        <xdr:cNvSpPr/>
      </xdr:nvSpPr>
      <xdr:spPr>
        <a:xfrm>
          <a:off x="662828" y="14458951"/>
          <a:ext cx="3066490" cy="822512"/>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t"/>
        <a:lstStyle/>
        <a:p>
          <a:pPr algn="l"/>
          <a:r>
            <a:rPr kumimoji="1" lang="ja-JP" altLang="en-US" sz="900" b="1">
              <a:solidFill>
                <a:schemeClr val="bg1"/>
              </a:solidFill>
            </a:rPr>
            <a:t>整数以外の数値（例えば小数点第○位）を入力される場合は、セルの数値の表示も同じく整数以外の数値になるようにしてください。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285750</xdr:colOff>
      <xdr:row>61</xdr:row>
      <xdr:rowOff>27214</xdr:rowOff>
    </xdr:from>
    <xdr:to>
      <xdr:col>4</xdr:col>
      <xdr:colOff>762000</xdr:colOff>
      <xdr:row>62</xdr:row>
      <xdr:rowOff>190500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843643" y="12709071"/>
          <a:ext cx="2748643" cy="544286"/>
        </a:xfrm>
        <a:prstGeom prst="roundRect">
          <a:avLst/>
        </a:prstGeom>
        <a:solidFill>
          <a:srgbClr val="3366FF"/>
        </a:solidFill>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r"/>
          <a:r>
            <a:rPr kumimoji="1" lang="ja-JP" altLang="en-US" sz="900" b="1">
              <a:solidFill>
                <a:schemeClr val="bg1"/>
              </a:solidFill>
            </a:rPr>
            <a:t>按分割合の分母は按分しやすい項目で設定、分子は説明できる常識的な範囲で設定してください⇒</a:t>
          </a:r>
        </a:p>
      </xdr:txBody>
    </xdr:sp>
    <xdr:clientData/>
  </xdr:twoCellAnchor>
  <xdr:twoCellAnchor>
    <xdr:from>
      <xdr:col>1</xdr:col>
      <xdr:colOff>146050</xdr:colOff>
      <xdr:row>2</xdr:row>
      <xdr:rowOff>10584</xdr:rowOff>
    </xdr:from>
    <xdr:to>
      <xdr:col>12</xdr:col>
      <xdr:colOff>457200</xdr:colOff>
      <xdr:row>4</xdr:row>
      <xdr:rowOff>184151</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22275" y="572559"/>
          <a:ext cx="10645775" cy="821267"/>
        </a:xfrm>
        <a:prstGeom prst="roundRect">
          <a:avLst/>
        </a:prstGeom>
        <a:solidFill>
          <a:srgbClr val="3366FF"/>
        </a:solidFill>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r>
            <a:rPr kumimoji="1" lang="ja-JP" altLang="ja-JP" sz="800" b="1">
              <a:solidFill>
                <a:schemeClr val="lt1"/>
              </a:solidFill>
              <a:effectLst/>
              <a:latin typeface="+mn-lt"/>
              <a:ea typeface="+mn-ea"/>
              <a:cs typeface="+mn-cs"/>
            </a:rPr>
            <a:t>　申請対象可否の判断根拠となる物価高騰影響の有無は、申請法人の責任において適切に説明できる方法で算出してください。</a:t>
          </a:r>
          <a:endParaRPr lang="ja-JP" altLang="ja-JP" sz="800">
            <a:effectLst/>
          </a:endParaRPr>
        </a:p>
        <a:p>
          <a:r>
            <a:rPr kumimoji="1" lang="ja-JP" altLang="ja-JP" sz="800" b="1">
              <a:solidFill>
                <a:schemeClr val="lt1"/>
              </a:solidFill>
              <a:effectLst/>
              <a:latin typeface="+mn-lt"/>
              <a:ea typeface="+mn-ea"/>
              <a:cs typeface="+mn-cs"/>
            </a:rPr>
            <a:t>　本様式は、法人の経理処理で施設・事業所ごとの光熱水費、食費、燃料費等の把握が困難な場合の</a:t>
          </a:r>
          <a:r>
            <a:rPr kumimoji="1" lang="ja-JP" altLang="en-US" sz="800" b="1">
              <a:solidFill>
                <a:schemeClr val="lt1"/>
              </a:solidFill>
              <a:effectLst/>
              <a:latin typeface="+mn-lt"/>
              <a:ea typeface="+mn-ea"/>
              <a:cs typeface="+mn-cs"/>
            </a:rPr>
            <a:t>算出</a:t>
          </a:r>
          <a:r>
            <a:rPr kumimoji="1" lang="ja-JP" altLang="ja-JP" sz="800" b="1">
              <a:solidFill>
                <a:schemeClr val="lt1"/>
              </a:solidFill>
              <a:effectLst/>
              <a:latin typeface="+mn-lt"/>
              <a:ea typeface="+mn-ea"/>
              <a:cs typeface="+mn-cs"/>
            </a:rPr>
            <a:t>表です（本様式ではなく他資料等で代替できる場合は、提出する必要はありません）。</a:t>
          </a:r>
          <a:endParaRPr lang="ja-JP" altLang="ja-JP" sz="800">
            <a:effectLst/>
          </a:endParaRPr>
        </a:p>
        <a:p>
          <a:r>
            <a:rPr kumimoji="1" lang="ja-JP" altLang="ja-JP" sz="800" b="1">
              <a:solidFill>
                <a:schemeClr val="lt1"/>
              </a:solidFill>
              <a:effectLst/>
              <a:latin typeface="+mn-lt"/>
              <a:ea typeface="+mn-ea"/>
              <a:cs typeface="+mn-cs"/>
            </a:rPr>
            <a:t>　施設・事業所ごとに管理されている場合や、別の方法で算定される場合は本様式を使用する必要はありません。</a:t>
          </a:r>
          <a:endParaRPr lang="ja-JP" altLang="ja-JP" sz="800">
            <a:effectLst/>
          </a:endParaRPr>
        </a:p>
      </xdr:txBody>
    </xdr:sp>
    <xdr:clientData/>
  </xdr:twoCellAnchor>
  <xdr:twoCellAnchor>
    <xdr:from>
      <xdr:col>14</xdr:col>
      <xdr:colOff>788147</xdr:colOff>
      <xdr:row>1</xdr:row>
      <xdr:rowOff>183777</xdr:rowOff>
    </xdr:from>
    <xdr:to>
      <xdr:col>16</xdr:col>
      <xdr:colOff>889000</xdr:colOff>
      <xdr:row>4</xdr:row>
      <xdr:rowOff>161365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2535647" y="361577"/>
          <a:ext cx="2031253" cy="7014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latin typeface="ＭＳ 明朝" panose="02020609040205080304" pitchFamily="17" charset="-128"/>
              <a:ea typeface="ＭＳ 明朝" panose="02020609040205080304" pitchFamily="17" charset="-128"/>
            </a:rPr>
            <a:t>＜記入例＞</a:t>
          </a:r>
        </a:p>
      </xdr:txBody>
    </xdr:sp>
    <xdr:clientData/>
  </xdr:twoCellAnchor>
  <xdr:twoCellAnchor>
    <xdr:from>
      <xdr:col>2</xdr:col>
      <xdr:colOff>78441</xdr:colOff>
      <xdr:row>70</xdr:row>
      <xdr:rowOff>291353</xdr:rowOff>
    </xdr:from>
    <xdr:to>
      <xdr:col>4</xdr:col>
      <xdr:colOff>792256</xdr:colOff>
      <xdr:row>72</xdr:row>
      <xdr:rowOff>268942</xdr:rowOff>
    </xdr:to>
    <xdr:sp macro="" textlink="">
      <xdr:nvSpPr>
        <xdr:cNvPr id="7" name="角丸四角形 1">
          <a:extLst>
            <a:ext uri="{FF2B5EF4-FFF2-40B4-BE49-F238E27FC236}">
              <a16:creationId xmlns:a16="http://schemas.microsoft.com/office/drawing/2014/main" id="{00000000-0008-0000-0100-000007000000}"/>
            </a:ext>
          </a:extLst>
        </xdr:cNvPr>
        <xdr:cNvSpPr/>
      </xdr:nvSpPr>
      <xdr:spPr>
        <a:xfrm>
          <a:off x="649941" y="14209059"/>
          <a:ext cx="3067050" cy="829236"/>
        </a:xfrm>
        <a:prstGeom prst="roundRect">
          <a:avLst/>
        </a:prstGeom>
        <a:solidFill>
          <a:srgbClr val="3366FF"/>
        </a:solidFill>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l"/>
          <a:r>
            <a:rPr kumimoji="1" lang="ja-JP" altLang="en-US" sz="900" b="1">
              <a:solidFill>
                <a:schemeClr val="bg1"/>
              </a:solidFill>
            </a:rPr>
            <a:t>整数以外の数値（例えば小数点第○位）を入力される場合は、セルの数値の表示も同じく整数以外の数値になるようにしてください。　⇒</a:t>
          </a:r>
        </a:p>
      </xdr:txBody>
    </xdr:sp>
    <xdr:clientData/>
  </xdr:twoCellAnchor>
  <xdr:twoCellAnchor>
    <xdr:from>
      <xdr:col>9</xdr:col>
      <xdr:colOff>680360</xdr:colOff>
      <xdr:row>67</xdr:row>
      <xdr:rowOff>95249</xdr:rowOff>
    </xdr:from>
    <xdr:to>
      <xdr:col>13</xdr:col>
      <xdr:colOff>299359</xdr:colOff>
      <xdr:row>72</xdr:row>
      <xdr:rowOff>136071</xdr:rowOff>
    </xdr:to>
    <xdr:sp macro="" textlink="">
      <xdr:nvSpPr>
        <xdr:cNvPr id="5" name="吹き出し: 線 4">
          <a:extLst>
            <a:ext uri="{FF2B5EF4-FFF2-40B4-BE49-F238E27FC236}">
              <a16:creationId xmlns:a16="http://schemas.microsoft.com/office/drawing/2014/main" id="{320900D3-4EE6-4C6A-96BF-38A896F34172}"/>
            </a:ext>
          </a:extLst>
        </xdr:cNvPr>
        <xdr:cNvSpPr/>
      </xdr:nvSpPr>
      <xdr:spPr>
        <a:xfrm>
          <a:off x="7932967" y="15103928"/>
          <a:ext cx="3156856" cy="2217964"/>
        </a:xfrm>
        <a:prstGeom prst="borderCallout1">
          <a:avLst>
            <a:gd name="adj1" fmla="val -4069"/>
            <a:gd name="adj2" fmla="val 78784"/>
            <a:gd name="adj3" fmla="val -109701"/>
            <a:gd name="adj4" fmla="val 130198"/>
          </a:avLst>
        </a:prstGeom>
        <a:solidFill>
          <a:srgbClr val="3366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重要</a:t>
          </a:r>
          <a:r>
            <a:rPr kumimoji="1" lang="en-US" altLang="ja-JP" sz="1100">
              <a:solidFill>
                <a:srgbClr val="FF0000"/>
              </a:solidFill>
            </a:rPr>
            <a:t>】</a:t>
          </a:r>
        </a:p>
        <a:p>
          <a:pPr algn="l"/>
          <a:r>
            <a:rPr kumimoji="1" lang="ja-JP" altLang="en-US" sz="1100"/>
            <a:t>　「ア　施設・事業所別影響額」欄が△（マイナス）表示になった場合は、マイナス表示となった事業所については、物価高騰による影響（負担増）は無かったことになります。</a:t>
          </a:r>
          <a:endParaRPr kumimoji="1" lang="en-US" altLang="ja-JP" sz="1100"/>
        </a:p>
        <a:p>
          <a:pPr algn="l"/>
          <a:r>
            <a:rPr kumimoji="1" lang="ja-JP" altLang="en-US" sz="1100"/>
            <a:t>　よって、申請の際は、当該事業所分を除いて申請してください。</a:t>
          </a:r>
        </a:p>
      </xdr:txBody>
    </xdr:sp>
    <xdr:clientData/>
  </xdr:twoCellAnchor>
  <xdr:twoCellAnchor>
    <xdr:from>
      <xdr:col>13</xdr:col>
      <xdr:colOff>544286</xdr:colOff>
      <xdr:row>67</xdr:row>
      <xdr:rowOff>272142</xdr:rowOff>
    </xdr:from>
    <xdr:to>
      <xdr:col>16</xdr:col>
      <xdr:colOff>666749</xdr:colOff>
      <xdr:row>72</xdr:row>
      <xdr:rowOff>340179</xdr:rowOff>
    </xdr:to>
    <xdr:sp macro="" textlink="">
      <xdr:nvSpPr>
        <xdr:cNvPr id="10" name="吹き出し: 線 9">
          <a:extLst>
            <a:ext uri="{FF2B5EF4-FFF2-40B4-BE49-F238E27FC236}">
              <a16:creationId xmlns:a16="http://schemas.microsoft.com/office/drawing/2014/main" id="{2E0DC853-EE60-43F8-AC1C-3C37CB10032A}"/>
            </a:ext>
          </a:extLst>
        </xdr:cNvPr>
        <xdr:cNvSpPr/>
      </xdr:nvSpPr>
      <xdr:spPr>
        <a:xfrm>
          <a:off x="11334750" y="15280821"/>
          <a:ext cx="2939142" cy="2245179"/>
        </a:xfrm>
        <a:prstGeom prst="borderCallout1">
          <a:avLst>
            <a:gd name="adj1" fmla="val -1856"/>
            <a:gd name="adj2" fmla="val 70052"/>
            <a:gd name="adj3" fmla="val -114460"/>
            <a:gd name="adj4" fmla="val 93614"/>
          </a:avLst>
        </a:prstGeom>
        <a:solidFill>
          <a:srgbClr val="3366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重要</a:t>
          </a:r>
          <a:r>
            <a:rPr kumimoji="1" lang="en-US" altLang="ja-JP" sz="1100">
              <a:solidFill>
                <a:srgbClr val="FF0000"/>
              </a:solidFill>
            </a:rPr>
            <a:t>】</a:t>
          </a:r>
        </a:p>
        <a:p>
          <a:pPr algn="l"/>
          <a:r>
            <a:rPr kumimoji="1" lang="ja-JP" altLang="en-US" sz="1100"/>
            <a:t>　「ウ　市物価高騰対象判断（１円以上）」がマイナスになった事業所分については、他（県等）の支援制度利用により、物価高騰による影響（負担増）は解消されたことになります。</a:t>
          </a:r>
          <a:endParaRPr kumimoji="1" lang="en-US" altLang="ja-JP" sz="1100"/>
        </a:p>
        <a:p>
          <a:pPr algn="l"/>
          <a:r>
            <a:rPr kumimoji="1" lang="ja-JP" altLang="en-US" sz="1100"/>
            <a:t>　よって、申請の際は、当該事業所分を除いて申請してください。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76"/>
  <sheetViews>
    <sheetView tabSelected="1" zoomScale="65" zoomScaleNormal="65" zoomScaleSheetLayoutView="85" workbookViewId="0">
      <selection activeCell="R36" sqref="R36"/>
    </sheetView>
  </sheetViews>
  <sheetFormatPr defaultRowHeight="13.5"/>
  <cols>
    <col min="1" max="1" width="3.625" style="1" customWidth="1"/>
    <col min="2" max="2" width="3.75" style="1" customWidth="1"/>
    <col min="3" max="3" width="18.25" style="1" customWidth="1"/>
    <col min="4" max="6" width="12.625" style="1" customWidth="1"/>
    <col min="7" max="8" width="11.125" style="1" customWidth="1"/>
    <col min="9" max="14" width="11.625" style="1" customWidth="1"/>
    <col min="15" max="15" width="12.625" style="1" customWidth="1"/>
    <col min="16" max="16" width="13.625" style="1" customWidth="1"/>
    <col min="17" max="17" width="12.625" style="1" customWidth="1"/>
    <col min="18" max="16384" width="9" style="1"/>
  </cols>
  <sheetData>
    <row r="1" spans="1:29">
      <c r="A1" s="4" t="s">
        <v>0</v>
      </c>
    </row>
    <row r="2" spans="1:29" ht="17.25">
      <c r="C2" s="87" t="s">
        <v>1</v>
      </c>
      <c r="J2" s="81"/>
      <c r="K2" s="81"/>
      <c r="L2" s="81"/>
      <c r="M2" s="37" t="s">
        <v>2</v>
      </c>
    </row>
    <row r="3" spans="1:29" ht="18.75">
      <c r="C3" s="2"/>
      <c r="M3" s="3"/>
    </row>
    <row r="4" spans="1:29" ht="18.75">
      <c r="C4" s="2"/>
      <c r="M4" s="3"/>
    </row>
    <row r="6" spans="1:29">
      <c r="N6" s="80"/>
      <c r="O6" s="6" t="s">
        <v>4</v>
      </c>
    </row>
    <row r="7" spans="1:29" s="4" customFormat="1">
      <c r="A7" s="4" t="s">
        <v>3</v>
      </c>
      <c r="G7" s="81"/>
      <c r="H7" s="85"/>
      <c r="I7" s="1"/>
      <c r="Q7" s="115"/>
      <c r="R7" s="115"/>
      <c r="S7" s="115"/>
    </row>
    <row r="8" spans="1:29" ht="18.600000000000001" customHeight="1">
      <c r="B8" s="7"/>
      <c r="C8" s="8"/>
      <c r="D8" s="119" t="s">
        <v>56</v>
      </c>
      <c r="E8" s="119" t="s">
        <v>57</v>
      </c>
      <c r="F8" s="119" t="s">
        <v>58</v>
      </c>
      <c r="G8" s="119" t="s">
        <v>59</v>
      </c>
      <c r="H8" s="119" t="s">
        <v>60</v>
      </c>
      <c r="I8" s="119" t="s">
        <v>61</v>
      </c>
      <c r="J8" s="119" t="s">
        <v>62</v>
      </c>
      <c r="K8" s="119" t="s">
        <v>63</v>
      </c>
      <c r="L8" s="119" t="s">
        <v>64</v>
      </c>
      <c r="M8" s="119" t="s">
        <v>65</v>
      </c>
      <c r="N8" s="119" t="s">
        <v>66</v>
      </c>
      <c r="O8" s="119" t="s">
        <v>67</v>
      </c>
      <c r="P8" s="9" t="s">
        <v>68</v>
      </c>
      <c r="Q8" s="116"/>
      <c r="R8" s="116"/>
      <c r="S8" s="117"/>
    </row>
    <row r="9" spans="1:29" ht="17.100000000000001" customHeight="1">
      <c r="B9" s="10" t="s">
        <v>5</v>
      </c>
      <c r="C9" s="11"/>
      <c r="D9" s="48">
        <f>SUM(D10:D13)</f>
        <v>0</v>
      </c>
      <c r="E9" s="48">
        <f t="shared" ref="E9:M9" si="0">SUM(E10:E13)</f>
        <v>0</v>
      </c>
      <c r="F9" s="48">
        <f t="shared" si="0"/>
        <v>0</v>
      </c>
      <c r="G9" s="48">
        <f t="shared" si="0"/>
        <v>0</v>
      </c>
      <c r="H9" s="48">
        <f t="shared" si="0"/>
        <v>0</v>
      </c>
      <c r="I9" s="48">
        <f t="shared" si="0"/>
        <v>0</v>
      </c>
      <c r="J9" s="48">
        <f t="shared" si="0"/>
        <v>0</v>
      </c>
      <c r="K9" s="48">
        <f t="shared" si="0"/>
        <v>0</v>
      </c>
      <c r="L9" s="48">
        <f t="shared" si="0"/>
        <v>0</v>
      </c>
      <c r="M9" s="48">
        <f t="shared" si="0"/>
        <v>0</v>
      </c>
      <c r="N9" s="48">
        <f t="shared" ref="N9:P9" si="1">SUM(N10:N13)</f>
        <v>0</v>
      </c>
      <c r="O9" s="48">
        <f t="shared" si="1"/>
        <v>0</v>
      </c>
      <c r="P9" s="49">
        <f t="shared" si="1"/>
        <v>0</v>
      </c>
      <c r="Q9" s="116"/>
      <c r="R9" s="116"/>
      <c r="S9" s="116"/>
    </row>
    <row r="10" spans="1:29" ht="17.100000000000001" customHeight="1">
      <c r="B10" s="12"/>
      <c r="C10" s="56"/>
      <c r="D10" s="50"/>
      <c r="E10" s="50"/>
      <c r="F10" s="50"/>
      <c r="G10" s="50"/>
      <c r="H10" s="50"/>
      <c r="I10" s="50"/>
      <c r="J10" s="50"/>
      <c r="K10" s="50"/>
      <c r="L10" s="50"/>
      <c r="M10" s="50"/>
      <c r="N10" s="50"/>
      <c r="O10" s="50"/>
      <c r="P10" s="51">
        <f>SUM(D10:O10)</f>
        <v>0</v>
      </c>
    </row>
    <row r="11" spans="1:29" ht="17.100000000000001" customHeight="1">
      <c r="B11" s="12"/>
      <c r="C11" s="54"/>
      <c r="D11" s="50"/>
      <c r="E11" s="50"/>
      <c r="F11" s="50"/>
      <c r="G11" s="50"/>
      <c r="H11" s="50"/>
      <c r="I11" s="50"/>
      <c r="J11" s="50"/>
      <c r="K11" s="50"/>
      <c r="L11" s="50"/>
      <c r="M11" s="50"/>
      <c r="N11" s="50"/>
      <c r="O11" s="50"/>
      <c r="P11" s="51">
        <f>SUM(D11:O11)</f>
        <v>0</v>
      </c>
      <c r="Q11" s="100"/>
      <c r="R11" s="101"/>
      <c r="S11" s="100"/>
      <c r="T11" s="100"/>
      <c r="U11" s="100"/>
      <c r="V11" s="100"/>
      <c r="W11" s="100"/>
      <c r="X11" s="100"/>
      <c r="Y11" s="100"/>
      <c r="Z11" s="100"/>
      <c r="AA11" s="100"/>
      <c r="AB11" s="100"/>
      <c r="AC11" s="100"/>
    </row>
    <row r="12" spans="1:29" ht="17.100000000000001" customHeight="1">
      <c r="B12" s="12"/>
      <c r="C12" s="54"/>
      <c r="D12" s="50"/>
      <c r="E12" s="50"/>
      <c r="F12" s="50"/>
      <c r="G12" s="50"/>
      <c r="H12" s="50"/>
      <c r="I12" s="50"/>
      <c r="J12" s="50"/>
      <c r="K12" s="50"/>
      <c r="L12" s="50"/>
      <c r="M12" s="50"/>
      <c r="N12" s="50"/>
      <c r="O12" s="50"/>
      <c r="P12" s="51">
        <f>SUM(D12:O12)</f>
        <v>0</v>
      </c>
      <c r="Q12" s="100"/>
      <c r="R12" s="92"/>
      <c r="S12" s="100"/>
      <c r="T12" s="100"/>
      <c r="U12" s="100"/>
      <c r="V12" s="100"/>
      <c r="W12" s="100"/>
      <c r="X12" s="100"/>
      <c r="Y12" s="100"/>
      <c r="Z12" s="100"/>
      <c r="AA12" s="100"/>
      <c r="AB12" s="100"/>
      <c r="AC12" s="100"/>
    </row>
    <row r="13" spans="1:29" ht="17.100000000000001" customHeight="1">
      <c r="B13" s="14"/>
      <c r="C13" s="55"/>
      <c r="D13" s="50"/>
      <c r="E13" s="50"/>
      <c r="F13" s="50"/>
      <c r="G13" s="50"/>
      <c r="H13" s="50"/>
      <c r="I13" s="50"/>
      <c r="J13" s="50"/>
      <c r="K13" s="50"/>
      <c r="L13" s="50"/>
      <c r="M13" s="50"/>
      <c r="N13" s="50"/>
      <c r="O13" s="50"/>
      <c r="P13" s="51">
        <f>SUM(D13:O13)</f>
        <v>0</v>
      </c>
      <c r="Q13" s="100"/>
      <c r="R13" s="93"/>
      <c r="S13" s="100"/>
      <c r="T13" s="100"/>
      <c r="U13" s="100"/>
      <c r="V13" s="100"/>
      <c r="W13" s="100"/>
      <c r="X13" s="100"/>
      <c r="Y13" s="100"/>
      <c r="Z13" s="100"/>
      <c r="AA13" s="100"/>
      <c r="AB13" s="100"/>
      <c r="AC13" s="100"/>
    </row>
    <row r="14" spans="1:29" ht="17.100000000000001" customHeight="1">
      <c r="B14" s="10" t="s">
        <v>6</v>
      </c>
      <c r="C14" s="11"/>
      <c r="D14" s="48">
        <f>SUM(D15:D18)</f>
        <v>0</v>
      </c>
      <c r="E14" s="48">
        <f t="shared" ref="E14:M14" si="2">SUM(E15:E18)</f>
        <v>0</v>
      </c>
      <c r="F14" s="48">
        <f t="shared" si="2"/>
        <v>0</v>
      </c>
      <c r="G14" s="48">
        <f t="shared" si="2"/>
        <v>0</v>
      </c>
      <c r="H14" s="48">
        <f t="shared" si="2"/>
        <v>0</v>
      </c>
      <c r="I14" s="48">
        <f t="shared" si="2"/>
        <v>0</v>
      </c>
      <c r="J14" s="48">
        <f t="shared" si="2"/>
        <v>0</v>
      </c>
      <c r="K14" s="48">
        <f t="shared" si="2"/>
        <v>0</v>
      </c>
      <c r="L14" s="48">
        <f t="shared" si="2"/>
        <v>0</v>
      </c>
      <c r="M14" s="48">
        <f t="shared" si="2"/>
        <v>0</v>
      </c>
      <c r="N14" s="48">
        <f t="shared" ref="N14:P14" si="3">SUM(N15:N18)</f>
        <v>0</v>
      </c>
      <c r="O14" s="48">
        <f t="shared" si="3"/>
        <v>0</v>
      </c>
      <c r="P14" s="49">
        <f t="shared" si="3"/>
        <v>0</v>
      </c>
      <c r="Q14" s="100"/>
      <c r="R14" s="94"/>
      <c r="S14" s="94"/>
      <c r="T14" s="102"/>
      <c r="U14" s="100"/>
      <c r="V14" s="95"/>
      <c r="W14" s="95"/>
      <c r="X14" s="95"/>
      <c r="Y14" s="92"/>
      <c r="Z14" s="99"/>
      <c r="AA14" s="100"/>
      <c r="AB14" s="100"/>
      <c r="AC14" s="100"/>
    </row>
    <row r="15" spans="1:29" ht="17.100000000000001" customHeight="1">
      <c r="B15" s="12"/>
      <c r="C15" s="56"/>
      <c r="D15" s="50"/>
      <c r="E15" s="50"/>
      <c r="F15" s="50"/>
      <c r="G15" s="50"/>
      <c r="H15" s="50"/>
      <c r="I15" s="50"/>
      <c r="J15" s="50"/>
      <c r="K15" s="50"/>
      <c r="L15" s="50"/>
      <c r="M15" s="50"/>
      <c r="N15" s="50"/>
      <c r="O15" s="50"/>
      <c r="P15" s="51">
        <f>SUM(D15:O15)</f>
        <v>0</v>
      </c>
      <c r="Q15" s="100"/>
      <c r="R15" s="103"/>
      <c r="S15" s="103"/>
      <c r="T15" s="102"/>
      <c r="U15" s="100"/>
      <c r="V15" s="100"/>
      <c r="W15" s="100"/>
      <c r="X15" s="100"/>
      <c r="Y15" s="93"/>
      <c r="Z15" s="99"/>
      <c r="AA15" s="100"/>
      <c r="AB15" s="100"/>
      <c r="AC15" s="100"/>
    </row>
    <row r="16" spans="1:29" ht="17.100000000000001" customHeight="1">
      <c r="B16" s="12"/>
      <c r="C16" s="54"/>
      <c r="D16" s="50"/>
      <c r="E16" s="50"/>
      <c r="F16" s="50"/>
      <c r="G16" s="50"/>
      <c r="H16" s="50"/>
      <c r="I16" s="50"/>
      <c r="J16" s="50"/>
      <c r="K16" s="50"/>
      <c r="L16" s="50"/>
      <c r="M16" s="50"/>
      <c r="N16" s="50"/>
      <c r="O16" s="50"/>
      <c r="P16" s="51">
        <f>SUM(D16:O16)</f>
        <v>0</v>
      </c>
      <c r="Q16" s="100"/>
      <c r="R16" s="94"/>
      <c r="S16" s="94"/>
      <c r="T16" s="102"/>
      <c r="U16" s="100"/>
      <c r="V16" s="95"/>
      <c r="W16" s="100"/>
      <c r="X16" s="95"/>
      <c r="Y16" s="93"/>
      <c r="Z16" s="99"/>
      <c r="AA16" s="100"/>
      <c r="AB16" s="100"/>
      <c r="AC16" s="100"/>
    </row>
    <row r="17" spans="2:29" ht="17.100000000000001" customHeight="1">
      <c r="B17" s="12"/>
      <c r="C17" s="54"/>
      <c r="D17" s="50"/>
      <c r="E17" s="50"/>
      <c r="F17" s="50"/>
      <c r="G17" s="50"/>
      <c r="H17" s="50"/>
      <c r="I17" s="50"/>
      <c r="J17" s="50"/>
      <c r="K17" s="50"/>
      <c r="L17" s="50"/>
      <c r="M17" s="50"/>
      <c r="N17" s="50"/>
      <c r="O17" s="50"/>
      <c r="P17" s="51">
        <f>SUM(D17:O17)</f>
        <v>0</v>
      </c>
      <c r="Q17" s="100"/>
      <c r="R17" s="94"/>
      <c r="S17" s="94"/>
      <c r="T17" s="94"/>
      <c r="U17" s="100"/>
      <c r="V17" s="95"/>
      <c r="W17" s="100"/>
      <c r="X17" s="94"/>
      <c r="Y17" s="94"/>
      <c r="Z17" s="99"/>
      <c r="AA17" s="100"/>
      <c r="AB17" s="100"/>
      <c r="AC17" s="100"/>
    </row>
    <row r="18" spans="2:29" ht="17.100000000000001" customHeight="1">
      <c r="B18" s="14"/>
      <c r="C18" s="55"/>
      <c r="D18" s="50"/>
      <c r="E18" s="50"/>
      <c r="F18" s="50"/>
      <c r="G18" s="50"/>
      <c r="H18" s="50"/>
      <c r="I18" s="50"/>
      <c r="J18" s="50"/>
      <c r="K18" s="50"/>
      <c r="L18" s="50"/>
      <c r="M18" s="50"/>
      <c r="N18" s="50"/>
      <c r="O18" s="50"/>
      <c r="P18" s="51">
        <f>SUM(D18:O18)</f>
        <v>0</v>
      </c>
      <c r="Q18" s="100"/>
      <c r="R18" s="94"/>
      <c r="S18" s="94"/>
      <c r="T18" s="94"/>
      <c r="U18" s="100"/>
      <c r="V18" s="95"/>
      <c r="W18" s="100"/>
      <c r="X18" s="94"/>
      <c r="Y18" s="94"/>
      <c r="Z18" s="99"/>
      <c r="AA18" s="100"/>
      <c r="AB18" s="100"/>
      <c r="AC18" s="100"/>
    </row>
    <row r="19" spans="2:29" ht="17.100000000000001" customHeight="1">
      <c r="B19" s="10" t="s">
        <v>7</v>
      </c>
      <c r="C19" s="11" t="s">
        <v>8</v>
      </c>
      <c r="D19" s="48">
        <f>SUM(D20:D23)</f>
        <v>0</v>
      </c>
      <c r="E19" s="48">
        <f t="shared" ref="E19:M19" si="4">SUM(E20:E23)</f>
        <v>0</v>
      </c>
      <c r="F19" s="48">
        <f t="shared" si="4"/>
        <v>0</v>
      </c>
      <c r="G19" s="48">
        <f t="shared" si="4"/>
        <v>0</v>
      </c>
      <c r="H19" s="48">
        <f t="shared" si="4"/>
        <v>0</v>
      </c>
      <c r="I19" s="48">
        <f t="shared" si="4"/>
        <v>0</v>
      </c>
      <c r="J19" s="48">
        <f t="shared" si="4"/>
        <v>0</v>
      </c>
      <c r="K19" s="48">
        <f t="shared" si="4"/>
        <v>0</v>
      </c>
      <c r="L19" s="48">
        <f t="shared" si="4"/>
        <v>0</v>
      </c>
      <c r="M19" s="48">
        <f t="shared" si="4"/>
        <v>0</v>
      </c>
      <c r="N19" s="48">
        <f t="shared" ref="N19:P19" si="5">SUM(N20:N23)</f>
        <v>0</v>
      </c>
      <c r="O19" s="48">
        <f t="shared" si="5"/>
        <v>0</v>
      </c>
      <c r="P19" s="49">
        <f t="shared" si="5"/>
        <v>0</v>
      </c>
      <c r="Q19" s="100"/>
      <c r="R19" s="94"/>
      <c r="S19" s="94"/>
      <c r="T19" s="94"/>
      <c r="U19" s="100"/>
      <c r="V19" s="95"/>
      <c r="W19" s="100"/>
      <c r="X19" s="95"/>
      <c r="Y19" s="94"/>
      <c r="Z19" s="99"/>
      <c r="AA19" s="100"/>
      <c r="AB19" s="100"/>
      <c r="AC19" s="100"/>
    </row>
    <row r="20" spans="2:29" ht="17.100000000000001" customHeight="1">
      <c r="B20" s="12"/>
      <c r="C20" s="56"/>
      <c r="D20" s="50"/>
      <c r="E20" s="50"/>
      <c r="F20" s="50"/>
      <c r="G20" s="50"/>
      <c r="H20" s="50"/>
      <c r="I20" s="50"/>
      <c r="J20" s="50"/>
      <c r="K20" s="50"/>
      <c r="L20" s="50"/>
      <c r="M20" s="50"/>
      <c r="N20" s="50"/>
      <c r="O20" s="50"/>
      <c r="P20" s="51">
        <f>SUM(D20:O20)</f>
        <v>0</v>
      </c>
      <c r="Q20" s="100"/>
      <c r="R20" s="94"/>
      <c r="S20" s="94"/>
      <c r="T20" s="94"/>
      <c r="U20" s="100"/>
      <c r="V20" s="95"/>
      <c r="W20" s="100"/>
      <c r="X20" s="95"/>
      <c r="Y20" s="94"/>
      <c r="Z20" s="98"/>
      <c r="AA20" s="100"/>
      <c r="AB20" s="100"/>
      <c r="AC20" s="100"/>
    </row>
    <row r="21" spans="2:29" ht="17.100000000000001" customHeight="1">
      <c r="B21" s="12"/>
      <c r="C21" s="54"/>
      <c r="D21" s="50"/>
      <c r="E21" s="50"/>
      <c r="F21" s="50"/>
      <c r="G21" s="50"/>
      <c r="H21" s="50"/>
      <c r="I21" s="50"/>
      <c r="J21" s="50"/>
      <c r="K21" s="50"/>
      <c r="L21" s="50"/>
      <c r="M21" s="50"/>
      <c r="N21" s="50"/>
      <c r="O21" s="50"/>
      <c r="P21" s="51">
        <f>SUM(D21:O21)</f>
        <v>0</v>
      </c>
      <c r="Q21" s="100"/>
      <c r="R21" s="94"/>
      <c r="S21" s="94"/>
      <c r="T21" s="96"/>
      <c r="U21" s="100"/>
      <c r="V21" s="97"/>
      <c r="W21" s="100"/>
      <c r="X21" s="97"/>
      <c r="Y21" s="96"/>
      <c r="Z21" s="98"/>
      <c r="AA21" s="100"/>
      <c r="AB21" s="100"/>
      <c r="AC21" s="100"/>
    </row>
    <row r="22" spans="2:29" ht="17.100000000000001" customHeight="1">
      <c r="B22" s="12"/>
      <c r="C22" s="54"/>
      <c r="D22" s="50"/>
      <c r="E22" s="50"/>
      <c r="F22" s="50"/>
      <c r="G22" s="50"/>
      <c r="H22" s="50"/>
      <c r="I22" s="50"/>
      <c r="J22" s="50"/>
      <c r="K22" s="50"/>
      <c r="L22" s="50"/>
      <c r="M22" s="50"/>
      <c r="N22" s="50"/>
      <c r="O22" s="50"/>
      <c r="P22" s="51">
        <f>SUM(D22:O22)</f>
        <v>0</v>
      </c>
      <c r="Q22" s="100"/>
      <c r="R22" s="99"/>
      <c r="S22" s="94"/>
      <c r="T22" s="96"/>
      <c r="U22" s="100"/>
      <c r="V22" s="97"/>
      <c r="W22" s="100"/>
      <c r="X22" s="97"/>
      <c r="Y22" s="96"/>
      <c r="Z22" s="98"/>
      <c r="AA22" s="100"/>
      <c r="AB22" s="100"/>
      <c r="AC22" s="100"/>
    </row>
    <row r="23" spans="2:29" ht="17.100000000000001" customHeight="1">
      <c r="B23" s="14"/>
      <c r="C23" s="55"/>
      <c r="D23" s="50"/>
      <c r="E23" s="50"/>
      <c r="F23" s="50"/>
      <c r="G23" s="50"/>
      <c r="H23" s="50"/>
      <c r="I23" s="50"/>
      <c r="J23" s="50"/>
      <c r="K23" s="50"/>
      <c r="L23" s="50"/>
      <c r="M23" s="50"/>
      <c r="N23" s="50"/>
      <c r="O23" s="50"/>
      <c r="P23" s="51">
        <f>SUM(D23:O23)</f>
        <v>0</v>
      </c>
      <c r="Q23" s="100"/>
      <c r="R23" s="99"/>
      <c r="S23" s="94"/>
      <c r="T23" s="96"/>
      <c r="U23" s="100"/>
      <c r="V23" s="97"/>
      <c r="W23" s="100"/>
      <c r="X23" s="97"/>
      <c r="Y23" s="96"/>
      <c r="Z23" s="98"/>
      <c r="AA23" s="100"/>
      <c r="AB23" s="100"/>
      <c r="AC23" s="100"/>
    </row>
    <row r="24" spans="2:29" ht="17.100000000000001" customHeight="1">
      <c r="Q24" s="100"/>
      <c r="R24" s="99"/>
      <c r="S24" s="94"/>
      <c r="T24" s="96"/>
      <c r="U24" s="100"/>
      <c r="V24" s="97"/>
      <c r="W24" s="100"/>
      <c r="X24" s="97"/>
      <c r="Y24" s="96"/>
      <c r="Z24" s="98"/>
      <c r="AA24" s="100"/>
      <c r="AB24" s="100"/>
      <c r="AC24" s="100"/>
    </row>
    <row r="25" spans="2:29" ht="18.600000000000001" customHeight="1">
      <c r="B25" s="16"/>
      <c r="C25" s="17"/>
      <c r="D25" s="118" t="s">
        <v>69</v>
      </c>
      <c r="E25" s="118" t="s">
        <v>70</v>
      </c>
      <c r="F25" s="118" t="s">
        <v>71</v>
      </c>
      <c r="G25" s="118" t="s">
        <v>72</v>
      </c>
      <c r="H25" s="118" t="s">
        <v>73</v>
      </c>
      <c r="I25" s="118" t="s">
        <v>74</v>
      </c>
      <c r="J25" s="118" t="s">
        <v>75</v>
      </c>
      <c r="K25" s="118" t="s">
        <v>76</v>
      </c>
      <c r="L25" s="118" t="s">
        <v>77</v>
      </c>
      <c r="M25" s="118" t="s">
        <v>78</v>
      </c>
      <c r="N25" s="118" t="s">
        <v>79</v>
      </c>
      <c r="O25" s="118" t="s">
        <v>80</v>
      </c>
      <c r="P25" s="114" t="s">
        <v>81</v>
      </c>
      <c r="Q25" s="100"/>
      <c r="R25" s="99"/>
      <c r="S25" s="94"/>
      <c r="T25" s="96"/>
      <c r="U25" s="100"/>
      <c r="V25" s="97"/>
      <c r="W25" s="100"/>
      <c r="X25" s="97"/>
      <c r="Y25" s="96"/>
      <c r="Z25" s="98"/>
      <c r="AA25" s="100"/>
      <c r="AB25" s="100"/>
      <c r="AC25" s="100"/>
    </row>
    <row r="26" spans="2:29" ht="17.100000000000001" customHeight="1">
      <c r="B26" s="10" t="str">
        <f>B9</f>
        <v>①光熱水費</v>
      </c>
      <c r="C26" s="11"/>
      <c r="D26" s="48">
        <f>SUM(D27:D30)</f>
        <v>0</v>
      </c>
      <c r="E26" s="48">
        <f t="shared" ref="E26:M26" si="6">SUM(E27:E30)</f>
        <v>0</v>
      </c>
      <c r="F26" s="48">
        <f t="shared" si="6"/>
        <v>0</v>
      </c>
      <c r="G26" s="48">
        <f t="shared" si="6"/>
        <v>0</v>
      </c>
      <c r="H26" s="48">
        <f t="shared" si="6"/>
        <v>0</v>
      </c>
      <c r="I26" s="48">
        <f t="shared" si="6"/>
        <v>0</v>
      </c>
      <c r="J26" s="48">
        <f t="shared" si="6"/>
        <v>0</v>
      </c>
      <c r="K26" s="48">
        <f t="shared" si="6"/>
        <v>0</v>
      </c>
      <c r="L26" s="48">
        <f t="shared" si="6"/>
        <v>0</v>
      </c>
      <c r="M26" s="48">
        <f t="shared" si="6"/>
        <v>0</v>
      </c>
      <c r="N26" s="48">
        <f t="shared" ref="N26:O26" si="7">SUM(N27:N30)</f>
        <v>0</v>
      </c>
      <c r="O26" s="48">
        <f t="shared" si="7"/>
        <v>0</v>
      </c>
      <c r="P26" s="49">
        <f>SUM(P27:P30)</f>
        <v>0</v>
      </c>
      <c r="Q26" s="100"/>
      <c r="R26" s="94"/>
      <c r="S26" s="94"/>
      <c r="T26" s="96"/>
      <c r="U26" s="100"/>
      <c r="V26" s="97"/>
      <c r="W26" s="100"/>
      <c r="X26" s="97"/>
      <c r="Y26" s="96"/>
      <c r="Z26" s="98"/>
      <c r="AA26" s="100"/>
      <c r="AB26" s="100"/>
      <c r="AC26" s="100"/>
    </row>
    <row r="27" spans="2:29" ht="17.100000000000001" customHeight="1">
      <c r="B27" s="12"/>
      <c r="C27" s="13">
        <f>C10</f>
        <v>0</v>
      </c>
      <c r="D27" s="50"/>
      <c r="E27" s="50"/>
      <c r="F27" s="50"/>
      <c r="G27" s="50"/>
      <c r="H27" s="50"/>
      <c r="I27" s="50"/>
      <c r="J27" s="50"/>
      <c r="K27" s="50"/>
      <c r="L27" s="50"/>
      <c r="M27" s="50"/>
      <c r="N27" s="50"/>
      <c r="O27" s="50"/>
      <c r="P27" s="51">
        <f>SUM(D27:O27)</f>
        <v>0</v>
      </c>
      <c r="Q27" s="100"/>
      <c r="R27" s="99"/>
      <c r="S27" s="94"/>
      <c r="T27" s="96"/>
      <c r="U27" s="100"/>
      <c r="V27" s="97"/>
      <c r="W27" s="100"/>
      <c r="X27" s="97"/>
      <c r="Y27" s="96"/>
      <c r="Z27" s="98"/>
      <c r="AA27" s="100"/>
      <c r="AB27" s="100"/>
      <c r="AC27" s="100"/>
    </row>
    <row r="28" spans="2:29" ht="17.100000000000001" customHeight="1">
      <c r="B28" s="12"/>
      <c r="C28" s="13">
        <f t="shared" ref="C28:C40" si="8">C11</f>
        <v>0</v>
      </c>
      <c r="D28" s="50"/>
      <c r="E28" s="50"/>
      <c r="F28" s="50"/>
      <c r="G28" s="50"/>
      <c r="H28" s="50"/>
      <c r="I28" s="50"/>
      <c r="J28" s="50"/>
      <c r="K28" s="50"/>
      <c r="L28" s="50"/>
      <c r="M28" s="50"/>
      <c r="N28" s="50"/>
      <c r="O28" s="50"/>
      <c r="P28" s="51">
        <f>SUM(D28:O28)</f>
        <v>0</v>
      </c>
      <c r="Q28" s="100"/>
      <c r="R28" s="99"/>
      <c r="S28" s="94"/>
      <c r="T28" s="96"/>
      <c r="U28" s="100"/>
      <c r="V28" s="97"/>
      <c r="W28" s="100"/>
      <c r="X28" s="97"/>
      <c r="Y28" s="96"/>
      <c r="Z28" s="98"/>
      <c r="AA28" s="100"/>
      <c r="AB28" s="100"/>
      <c r="AC28" s="100"/>
    </row>
    <row r="29" spans="2:29" ht="17.100000000000001" customHeight="1">
      <c r="B29" s="12"/>
      <c r="C29" s="13">
        <f t="shared" si="8"/>
        <v>0</v>
      </c>
      <c r="D29" s="50"/>
      <c r="E29" s="50"/>
      <c r="F29" s="50"/>
      <c r="G29" s="50"/>
      <c r="H29" s="50"/>
      <c r="I29" s="50"/>
      <c r="J29" s="50"/>
      <c r="K29" s="50"/>
      <c r="L29" s="50"/>
      <c r="M29" s="50"/>
      <c r="N29" s="50"/>
      <c r="O29" s="50"/>
      <c r="P29" s="51">
        <f>SUM(D29:O29)</f>
        <v>0</v>
      </c>
      <c r="Q29" s="100"/>
      <c r="R29" s="99"/>
      <c r="S29" s="94"/>
      <c r="T29" s="96"/>
      <c r="U29" s="100"/>
      <c r="V29" s="97"/>
      <c r="W29" s="100"/>
      <c r="X29" s="97"/>
      <c r="Y29" s="96"/>
      <c r="Z29" s="98"/>
      <c r="AA29" s="100"/>
      <c r="AB29" s="100"/>
      <c r="AC29" s="100"/>
    </row>
    <row r="30" spans="2:29" ht="17.100000000000001" customHeight="1">
      <c r="B30" s="14"/>
      <c r="C30" s="15">
        <f t="shared" si="8"/>
        <v>0</v>
      </c>
      <c r="D30" s="50"/>
      <c r="E30" s="50"/>
      <c r="F30" s="50"/>
      <c r="G30" s="50"/>
      <c r="H30" s="50"/>
      <c r="I30" s="50"/>
      <c r="J30" s="50"/>
      <c r="K30" s="50"/>
      <c r="L30" s="50"/>
      <c r="M30" s="50"/>
      <c r="N30" s="50"/>
      <c r="O30" s="50"/>
      <c r="P30" s="51">
        <f>SUM(D30:O30)</f>
        <v>0</v>
      </c>
      <c r="Q30" s="100"/>
      <c r="R30" s="99"/>
      <c r="S30" s="94"/>
      <c r="T30" s="96"/>
      <c r="U30" s="100"/>
      <c r="V30" s="97"/>
      <c r="W30" s="100"/>
      <c r="X30" s="97"/>
      <c r="Y30" s="96"/>
      <c r="Z30" s="98"/>
      <c r="AA30" s="100"/>
      <c r="AB30" s="100"/>
      <c r="AC30" s="100"/>
    </row>
    <row r="31" spans="2:29" ht="17.100000000000001" customHeight="1">
      <c r="B31" s="10" t="str">
        <f>B14</f>
        <v>②　食費</v>
      </c>
      <c r="C31" s="11"/>
      <c r="D31" s="48">
        <f>SUM(D32:D35)</f>
        <v>0</v>
      </c>
      <c r="E31" s="48">
        <f t="shared" ref="E31:M31" si="9">SUM(E32:E35)</f>
        <v>0</v>
      </c>
      <c r="F31" s="48">
        <f t="shared" si="9"/>
        <v>0</v>
      </c>
      <c r="G31" s="48">
        <f t="shared" si="9"/>
        <v>0</v>
      </c>
      <c r="H31" s="48">
        <f t="shared" si="9"/>
        <v>0</v>
      </c>
      <c r="I31" s="48">
        <f t="shared" si="9"/>
        <v>0</v>
      </c>
      <c r="J31" s="48">
        <f t="shared" si="9"/>
        <v>0</v>
      </c>
      <c r="K31" s="48">
        <f t="shared" si="9"/>
        <v>0</v>
      </c>
      <c r="L31" s="48">
        <f t="shared" si="9"/>
        <v>0</v>
      </c>
      <c r="M31" s="48">
        <f t="shared" si="9"/>
        <v>0</v>
      </c>
      <c r="N31" s="48">
        <f t="shared" ref="N31:O31" si="10">SUM(N32:N35)</f>
        <v>0</v>
      </c>
      <c r="O31" s="48">
        <f t="shared" si="10"/>
        <v>0</v>
      </c>
      <c r="P31" s="49">
        <f>SUM(P32:P35)</f>
        <v>0</v>
      </c>
      <c r="Q31" s="100"/>
      <c r="R31" s="94"/>
      <c r="S31" s="94"/>
      <c r="T31" s="96"/>
      <c r="U31" s="100"/>
      <c r="V31" s="97"/>
      <c r="W31" s="100"/>
      <c r="X31" s="97"/>
      <c r="Y31" s="96"/>
      <c r="Z31" s="98"/>
      <c r="AA31" s="100"/>
      <c r="AB31" s="100"/>
      <c r="AC31" s="100"/>
    </row>
    <row r="32" spans="2:29" ht="17.100000000000001" customHeight="1">
      <c r="B32" s="12"/>
      <c r="C32" s="13">
        <f t="shared" si="8"/>
        <v>0</v>
      </c>
      <c r="D32" s="50"/>
      <c r="E32" s="50"/>
      <c r="F32" s="50"/>
      <c r="G32" s="50"/>
      <c r="H32" s="50"/>
      <c r="I32" s="50"/>
      <c r="J32" s="50"/>
      <c r="K32" s="50"/>
      <c r="L32" s="50"/>
      <c r="M32" s="50"/>
      <c r="N32" s="50"/>
      <c r="O32" s="50"/>
      <c r="P32" s="51">
        <f>SUM(D32:O32)</f>
        <v>0</v>
      </c>
      <c r="Q32" s="100"/>
      <c r="R32" s="99"/>
      <c r="S32" s="94"/>
      <c r="T32" s="96"/>
      <c r="U32" s="100"/>
      <c r="V32" s="97"/>
      <c r="W32" s="100"/>
      <c r="X32" s="97"/>
      <c r="Y32" s="96"/>
      <c r="Z32" s="98"/>
      <c r="AA32" s="100"/>
      <c r="AB32" s="100"/>
      <c r="AC32" s="100"/>
    </row>
    <row r="33" spans="2:29" ht="17.100000000000001" customHeight="1">
      <c r="B33" s="12"/>
      <c r="C33" s="13">
        <f t="shared" si="8"/>
        <v>0</v>
      </c>
      <c r="D33" s="50"/>
      <c r="E33" s="50"/>
      <c r="F33" s="50"/>
      <c r="G33" s="50"/>
      <c r="H33" s="50"/>
      <c r="I33" s="50"/>
      <c r="J33" s="50"/>
      <c r="K33" s="50"/>
      <c r="L33" s="50"/>
      <c r="M33" s="50"/>
      <c r="N33" s="50"/>
      <c r="O33" s="50"/>
      <c r="P33" s="51">
        <f>SUM(D33:O33)</f>
        <v>0</v>
      </c>
      <c r="Q33" s="100"/>
      <c r="R33" s="99"/>
      <c r="S33" s="94"/>
      <c r="T33" s="96"/>
      <c r="U33" s="100"/>
      <c r="V33" s="97"/>
      <c r="W33" s="100"/>
      <c r="X33" s="97"/>
      <c r="Y33" s="96"/>
      <c r="Z33" s="98"/>
      <c r="AA33" s="100"/>
      <c r="AB33" s="100"/>
      <c r="AC33" s="100"/>
    </row>
    <row r="34" spans="2:29" ht="17.100000000000001" customHeight="1">
      <c r="B34" s="12"/>
      <c r="C34" s="13">
        <f t="shared" si="8"/>
        <v>0</v>
      </c>
      <c r="D34" s="50"/>
      <c r="E34" s="50"/>
      <c r="F34" s="50"/>
      <c r="G34" s="50"/>
      <c r="H34" s="50"/>
      <c r="I34" s="50"/>
      <c r="J34" s="50"/>
      <c r="K34" s="50"/>
      <c r="L34" s="50"/>
      <c r="M34" s="50"/>
      <c r="N34" s="50"/>
      <c r="O34" s="50"/>
      <c r="P34" s="51">
        <f>SUM(D34:O34)</f>
        <v>0</v>
      </c>
      <c r="Q34" s="100"/>
      <c r="R34" s="94"/>
      <c r="S34" s="94"/>
      <c r="T34" s="96"/>
      <c r="U34" s="100"/>
      <c r="V34" s="97"/>
      <c r="W34" s="100"/>
      <c r="X34" s="97"/>
      <c r="Y34" s="96"/>
      <c r="Z34" s="100"/>
      <c r="AA34" s="100"/>
      <c r="AB34" s="100"/>
      <c r="AC34" s="100"/>
    </row>
    <row r="35" spans="2:29" ht="17.100000000000001" customHeight="1">
      <c r="B35" s="14"/>
      <c r="C35" s="15">
        <f t="shared" si="8"/>
        <v>0</v>
      </c>
      <c r="D35" s="50"/>
      <c r="E35" s="50"/>
      <c r="F35" s="50"/>
      <c r="G35" s="50"/>
      <c r="H35" s="50"/>
      <c r="I35" s="50"/>
      <c r="J35" s="50"/>
      <c r="K35" s="50"/>
      <c r="L35" s="50"/>
      <c r="M35" s="50"/>
      <c r="N35" s="50"/>
      <c r="O35" s="50"/>
      <c r="P35" s="51">
        <f>SUM(D35:O35)</f>
        <v>0</v>
      </c>
      <c r="Q35" s="100"/>
      <c r="R35" s="100"/>
      <c r="S35" s="100"/>
      <c r="T35" s="100"/>
      <c r="U35" s="100"/>
      <c r="V35" s="100"/>
      <c r="W35" s="100"/>
      <c r="X35" s="100"/>
      <c r="Y35" s="100"/>
      <c r="Z35" s="100"/>
      <c r="AA35" s="100"/>
      <c r="AB35" s="100"/>
      <c r="AC35" s="100"/>
    </row>
    <row r="36" spans="2:29" ht="17.100000000000001" customHeight="1">
      <c r="B36" s="10" t="str">
        <f>B19</f>
        <v>③</v>
      </c>
      <c r="C36" s="11" t="str">
        <f t="shared" si="8"/>
        <v>燃料費</v>
      </c>
      <c r="D36" s="48">
        <f>SUM(D37:D40)</f>
        <v>0</v>
      </c>
      <c r="E36" s="48">
        <f t="shared" ref="E36:M36" si="11">SUM(E37:E40)</f>
        <v>0</v>
      </c>
      <c r="F36" s="48">
        <f t="shared" si="11"/>
        <v>0</v>
      </c>
      <c r="G36" s="48">
        <f t="shared" si="11"/>
        <v>0</v>
      </c>
      <c r="H36" s="48">
        <f t="shared" si="11"/>
        <v>0</v>
      </c>
      <c r="I36" s="48">
        <f t="shared" si="11"/>
        <v>0</v>
      </c>
      <c r="J36" s="48">
        <f t="shared" si="11"/>
        <v>0</v>
      </c>
      <c r="K36" s="48">
        <f t="shared" si="11"/>
        <v>0</v>
      </c>
      <c r="L36" s="48">
        <f t="shared" si="11"/>
        <v>0</v>
      </c>
      <c r="M36" s="48">
        <f t="shared" si="11"/>
        <v>0</v>
      </c>
      <c r="N36" s="48">
        <f t="shared" ref="N36:O36" si="12">SUM(N37:N40)</f>
        <v>0</v>
      </c>
      <c r="O36" s="48">
        <f t="shared" si="12"/>
        <v>0</v>
      </c>
      <c r="P36" s="49">
        <f>SUM(P37:P40)</f>
        <v>0</v>
      </c>
      <c r="Q36" s="100"/>
      <c r="R36" s="100"/>
      <c r="S36" s="100"/>
      <c r="T36" s="100"/>
      <c r="U36" s="100"/>
      <c r="V36" s="100"/>
      <c r="W36" s="100"/>
      <c r="X36" s="100"/>
      <c r="Y36" s="100"/>
      <c r="Z36" s="100"/>
      <c r="AA36" s="100"/>
      <c r="AB36" s="100"/>
      <c r="AC36" s="100"/>
    </row>
    <row r="37" spans="2:29" ht="17.100000000000001" customHeight="1">
      <c r="B37" s="12"/>
      <c r="C37" s="13">
        <f t="shared" si="8"/>
        <v>0</v>
      </c>
      <c r="D37" s="50"/>
      <c r="E37" s="50"/>
      <c r="F37" s="50"/>
      <c r="G37" s="50"/>
      <c r="H37" s="50"/>
      <c r="I37" s="50"/>
      <c r="J37" s="50"/>
      <c r="K37" s="50"/>
      <c r="L37" s="50"/>
      <c r="M37" s="50"/>
      <c r="N37" s="50"/>
      <c r="O37" s="50"/>
      <c r="P37" s="51">
        <f>SUM(D37:O37)</f>
        <v>0</v>
      </c>
    </row>
    <row r="38" spans="2:29" ht="17.100000000000001" customHeight="1">
      <c r="B38" s="12"/>
      <c r="C38" s="13">
        <f t="shared" si="8"/>
        <v>0</v>
      </c>
      <c r="D38" s="50"/>
      <c r="E38" s="50"/>
      <c r="F38" s="50"/>
      <c r="G38" s="50"/>
      <c r="H38" s="50"/>
      <c r="I38" s="50"/>
      <c r="J38" s="50"/>
      <c r="K38" s="50"/>
      <c r="L38" s="50"/>
      <c r="M38" s="50"/>
      <c r="N38" s="50"/>
      <c r="O38" s="50"/>
      <c r="P38" s="51">
        <f>SUM(D38:O38)</f>
        <v>0</v>
      </c>
    </row>
    <row r="39" spans="2:29" ht="17.100000000000001" customHeight="1">
      <c r="B39" s="12"/>
      <c r="C39" s="13">
        <f t="shared" si="8"/>
        <v>0</v>
      </c>
      <c r="D39" s="50"/>
      <c r="E39" s="50"/>
      <c r="F39" s="50"/>
      <c r="G39" s="50"/>
      <c r="H39" s="50"/>
      <c r="I39" s="50"/>
      <c r="J39" s="50"/>
      <c r="K39" s="50"/>
      <c r="L39" s="50"/>
      <c r="M39" s="50"/>
      <c r="N39" s="50"/>
      <c r="O39" s="50"/>
      <c r="P39" s="51">
        <f>SUM(D39:O39)</f>
        <v>0</v>
      </c>
    </row>
    <row r="40" spans="2:29" ht="17.100000000000001" customHeight="1">
      <c r="B40" s="14"/>
      <c r="C40" s="15">
        <f t="shared" si="8"/>
        <v>0</v>
      </c>
      <c r="D40" s="50"/>
      <c r="E40" s="50"/>
      <c r="F40" s="50"/>
      <c r="G40" s="50"/>
      <c r="H40" s="50"/>
      <c r="I40" s="50"/>
      <c r="J40" s="50"/>
      <c r="K40" s="50"/>
      <c r="L40" s="50"/>
      <c r="M40" s="50"/>
      <c r="N40" s="50"/>
      <c r="O40" s="50"/>
      <c r="P40" s="51">
        <f>SUM(D40:O40)</f>
        <v>0</v>
      </c>
    </row>
    <row r="41" spans="2:29" ht="17.100000000000001" customHeight="1"/>
    <row r="42" spans="2:29" ht="18.600000000000001" customHeight="1">
      <c r="B42" s="18"/>
      <c r="C42" s="19" t="s">
        <v>9</v>
      </c>
      <c r="D42" s="106" t="s">
        <v>82</v>
      </c>
      <c r="E42" s="106" t="s">
        <v>83</v>
      </c>
      <c r="F42" s="106" t="s">
        <v>84</v>
      </c>
      <c r="G42" s="106" t="s">
        <v>85</v>
      </c>
      <c r="H42" s="106" t="s">
        <v>86</v>
      </c>
      <c r="I42" s="106" t="s">
        <v>87</v>
      </c>
      <c r="J42" s="106" t="s">
        <v>88</v>
      </c>
      <c r="K42" s="106" t="s">
        <v>89</v>
      </c>
      <c r="L42" s="106" t="s">
        <v>90</v>
      </c>
      <c r="M42" s="20" t="s">
        <v>91</v>
      </c>
      <c r="N42" s="20" t="s">
        <v>37</v>
      </c>
      <c r="O42" s="20" t="s">
        <v>38</v>
      </c>
      <c r="P42" s="61" t="s">
        <v>92</v>
      </c>
    </row>
    <row r="43" spans="2:29" ht="17.100000000000001" customHeight="1">
      <c r="B43" s="10" t="str">
        <f>B26</f>
        <v>①光熱水費</v>
      </c>
      <c r="C43" s="11"/>
      <c r="D43" s="48">
        <f>D26-D9</f>
        <v>0</v>
      </c>
      <c r="E43" s="48">
        <f t="shared" ref="E43:M43" si="13">E26-E9</f>
        <v>0</v>
      </c>
      <c r="F43" s="48">
        <f t="shared" si="13"/>
        <v>0</v>
      </c>
      <c r="G43" s="48">
        <f t="shared" si="13"/>
        <v>0</v>
      </c>
      <c r="H43" s="48">
        <f t="shared" si="13"/>
        <v>0</v>
      </c>
      <c r="I43" s="48">
        <f t="shared" si="13"/>
        <v>0</v>
      </c>
      <c r="J43" s="48">
        <f t="shared" si="13"/>
        <v>0</v>
      </c>
      <c r="K43" s="48">
        <f t="shared" si="13"/>
        <v>0</v>
      </c>
      <c r="L43" s="48">
        <f t="shared" si="13"/>
        <v>0</v>
      </c>
      <c r="M43" s="48">
        <f t="shared" si="13"/>
        <v>0</v>
      </c>
      <c r="N43" s="48">
        <f t="shared" ref="N43:P43" si="14">N26-N9</f>
        <v>0</v>
      </c>
      <c r="O43" s="48">
        <f t="shared" si="14"/>
        <v>0</v>
      </c>
      <c r="P43" s="52">
        <f t="shared" si="14"/>
        <v>0</v>
      </c>
    </row>
    <row r="44" spans="2:29" ht="17.100000000000001" customHeight="1">
      <c r="B44" s="12"/>
      <c r="C44" s="13">
        <f>C27</f>
        <v>0</v>
      </c>
      <c r="D44" s="53">
        <f t="shared" ref="D44:P57" si="15">D27-D10</f>
        <v>0</v>
      </c>
      <c r="E44" s="53">
        <f t="shared" ref="E44:M44" si="16">E27-E10</f>
        <v>0</v>
      </c>
      <c r="F44" s="53">
        <f t="shared" si="16"/>
        <v>0</v>
      </c>
      <c r="G44" s="53">
        <f t="shared" si="16"/>
        <v>0</v>
      </c>
      <c r="H44" s="53">
        <f t="shared" si="16"/>
        <v>0</v>
      </c>
      <c r="I44" s="53">
        <f t="shared" si="16"/>
        <v>0</v>
      </c>
      <c r="J44" s="53">
        <f t="shared" si="16"/>
        <v>0</v>
      </c>
      <c r="K44" s="53">
        <f t="shared" si="16"/>
        <v>0</v>
      </c>
      <c r="L44" s="53">
        <f t="shared" si="16"/>
        <v>0</v>
      </c>
      <c r="M44" s="53">
        <f t="shared" si="16"/>
        <v>0</v>
      </c>
      <c r="N44" s="53">
        <f t="shared" si="15"/>
        <v>0</v>
      </c>
      <c r="O44" s="53">
        <f t="shared" si="15"/>
        <v>0</v>
      </c>
      <c r="P44" s="53">
        <f t="shared" si="15"/>
        <v>0</v>
      </c>
    </row>
    <row r="45" spans="2:29" ht="17.100000000000001" customHeight="1">
      <c r="B45" s="12"/>
      <c r="C45" s="13">
        <f t="shared" ref="C45:C57" si="17">C28</f>
        <v>0</v>
      </c>
      <c r="D45" s="53">
        <f t="shared" si="15"/>
        <v>0</v>
      </c>
      <c r="E45" s="53">
        <f t="shared" ref="E45:M45" si="18">E28-E11</f>
        <v>0</v>
      </c>
      <c r="F45" s="53">
        <f t="shared" si="18"/>
        <v>0</v>
      </c>
      <c r="G45" s="53">
        <f t="shared" si="18"/>
        <v>0</v>
      </c>
      <c r="H45" s="53">
        <f t="shared" si="18"/>
        <v>0</v>
      </c>
      <c r="I45" s="53">
        <f t="shared" si="18"/>
        <v>0</v>
      </c>
      <c r="J45" s="53">
        <f t="shared" si="18"/>
        <v>0</v>
      </c>
      <c r="K45" s="53">
        <f t="shared" si="18"/>
        <v>0</v>
      </c>
      <c r="L45" s="53">
        <f t="shared" si="18"/>
        <v>0</v>
      </c>
      <c r="M45" s="53">
        <f t="shared" si="18"/>
        <v>0</v>
      </c>
      <c r="N45" s="53">
        <f t="shared" si="15"/>
        <v>0</v>
      </c>
      <c r="O45" s="53">
        <f t="shared" si="15"/>
        <v>0</v>
      </c>
      <c r="P45" s="53">
        <f t="shared" si="15"/>
        <v>0</v>
      </c>
    </row>
    <row r="46" spans="2:29" ht="17.100000000000001" customHeight="1">
      <c r="B46" s="12"/>
      <c r="C46" s="13">
        <f t="shared" si="17"/>
        <v>0</v>
      </c>
      <c r="D46" s="53">
        <f t="shared" si="15"/>
        <v>0</v>
      </c>
      <c r="E46" s="53">
        <f t="shared" ref="E46:M46" si="19">E29-E12</f>
        <v>0</v>
      </c>
      <c r="F46" s="53">
        <f t="shared" si="19"/>
        <v>0</v>
      </c>
      <c r="G46" s="53">
        <f t="shared" si="19"/>
        <v>0</v>
      </c>
      <c r="H46" s="53">
        <f t="shared" si="19"/>
        <v>0</v>
      </c>
      <c r="I46" s="53">
        <f t="shared" si="19"/>
        <v>0</v>
      </c>
      <c r="J46" s="53">
        <f t="shared" si="19"/>
        <v>0</v>
      </c>
      <c r="K46" s="53">
        <f t="shared" si="19"/>
        <v>0</v>
      </c>
      <c r="L46" s="53">
        <f t="shared" si="19"/>
        <v>0</v>
      </c>
      <c r="M46" s="53">
        <f t="shared" si="19"/>
        <v>0</v>
      </c>
      <c r="N46" s="53">
        <f t="shared" si="15"/>
        <v>0</v>
      </c>
      <c r="O46" s="53">
        <f t="shared" si="15"/>
        <v>0</v>
      </c>
      <c r="P46" s="53">
        <f t="shared" si="15"/>
        <v>0</v>
      </c>
    </row>
    <row r="47" spans="2:29" ht="17.100000000000001" customHeight="1">
      <c r="B47" s="14"/>
      <c r="C47" s="15">
        <f t="shared" si="17"/>
        <v>0</v>
      </c>
      <c r="D47" s="53">
        <f t="shared" si="15"/>
        <v>0</v>
      </c>
      <c r="E47" s="53">
        <f t="shared" ref="E47:M47" si="20">E30-E13</f>
        <v>0</v>
      </c>
      <c r="F47" s="53">
        <f t="shared" si="20"/>
        <v>0</v>
      </c>
      <c r="G47" s="53">
        <f t="shared" si="20"/>
        <v>0</v>
      </c>
      <c r="H47" s="53">
        <f t="shared" si="20"/>
        <v>0</v>
      </c>
      <c r="I47" s="53">
        <f t="shared" si="20"/>
        <v>0</v>
      </c>
      <c r="J47" s="53">
        <f t="shared" si="20"/>
        <v>0</v>
      </c>
      <c r="K47" s="53">
        <f t="shared" si="20"/>
        <v>0</v>
      </c>
      <c r="L47" s="53">
        <f t="shared" si="20"/>
        <v>0</v>
      </c>
      <c r="M47" s="53">
        <f t="shared" si="20"/>
        <v>0</v>
      </c>
      <c r="N47" s="53">
        <f t="shared" si="15"/>
        <v>0</v>
      </c>
      <c r="O47" s="53">
        <f t="shared" si="15"/>
        <v>0</v>
      </c>
      <c r="P47" s="53">
        <f t="shared" si="15"/>
        <v>0</v>
      </c>
    </row>
    <row r="48" spans="2:29" ht="17.100000000000001" customHeight="1">
      <c r="B48" s="10" t="str">
        <f>B31</f>
        <v>②　食費</v>
      </c>
      <c r="C48" s="11"/>
      <c r="D48" s="48">
        <f t="shared" si="15"/>
        <v>0</v>
      </c>
      <c r="E48" s="48">
        <f t="shared" ref="E48:M48" si="21">E31-E14</f>
        <v>0</v>
      </c>
      <c r="F48" s="48">
        <f t="shared" si="21"/>
        <v>0</v>
      </c>
      <c r="G48" s="48">
        <f t="shared" si="21"/>
        <v>0</v>
      </c>
      <c r="H48" s="48">
        <f t="shared" si="21"/>
        <v>0</v>
      </c>
      <c r="I48" s="48">
        <f t="shared" si="21"/>
        <v>0</v>
      </c>
      <c r="J48" s="48">
        <f t="shared" si="21"/>
        <v>0</v>
      </c>
      <c r="K48" s="48">
        <f t="shared" si="21"/>
        <v>0</v>
      </c>
      <c r="L48" s="48">
        <f t="shared" si="21"/>
        <v>0</v>
      </c>
      <c r="M48" s="48">
        <f t="shared" si="21"/>
        <v>0</v>
      </c>
      <c r="N48" s="48">
        <f t="shared" si="15"/>
        <v>0</v>
      </c>
      <c r="O48" s="48">
        <f t="shared" si="15"/>
        <v>0</v>
      </c>
      <c r="P48" s="52">
        <f t="shared" si="15"/>
        <v>0</v>
      </c>
    </row>
    <row r="49" spans="1:17" ht="17.100000000000001" customHeight="1">
      <c r="B49" s="12"/>
      <c r="C49" s="13">
        <f t="shared" si="17"/>
        <v>0</v>
      </c>
      <c r="D49" s="53">
        <f t="shared" si="15"/>
        <v>0</v>
      </c>
      <c r="E49" s="53">
        <f t="shared" ref="E49:M49" si="22">E32-E15</f>
        <v>0</v>
      </c>
      <c r="F49" s="53">
        <f t="shared" si="22"/>
        <v>0</v>
      </c>
      <c r="G49" s="53">
        <f t="shared" si="22"/>
        <v>0</v>
      </c>
      <c r="H49" s="53">
        <f t="shared" si="22"/>
        <v>0</v>
      </c>
      <c r="I49" s="53">
        <f t="shared" si="22"/>
        <v>0</v>
      </c>
      <c r="J49" s="53">
        <f t="shared" si="22"/>
        <v>0</v>
      </c>
      <c r="K49" s="53">
        <f t="shared" si="22"/>
        <v>0</v>
      </c>
      <c r="L49" s="53">
        <f t="shared" si="22"/>
        <v>0</v>
      </c>
      <c r="M49" s="53">
        <f t="shared" si="22"/>
        <v>0</v>
      </c>
      <c r="N49" s="53">
        <f t="shared" si="15"/>
        <v>0</v>
      </c>
      <c r="O49" s="53">
        <f t="shared" si="15"/>
        <v>0</v>
      </c>
      <c r="P49" s="53">
        <f t="shared" si="15"/>
        <v>0</v>
      </c>
    </row>
    <row r="50" spans="1:17" ht="17.100000000000001" customHeight="1">
      <c r="B50" s="12"/>
      <c r="C50" s="13">
        <f t="shared" si="17"/>
        <v>0</v>
      </c>
      <c r="D50" s="53">
        <f t="shared" si="15"/>
        <v>0</v>
      </c>
      <c r="E50" s="53">
        <f t="shared" ref="E50:M50" si="23">E33-E16</f>
        <v>0</v>
      </c>
      <c r="F50" s="53">
        <f t="shared" si="23"/>
        <v>0</v>
      </c>
      <c r="G50" s="53">
        <f t="shared" si="23"/>
        <v>0</v>
      </c>
      <c r="H50" s="53">
        <f t="shared" si="23"/>
        <v>0</v>
      </c>
      <c r="I50" s="53">
        <f t="shared" si="23"/>
        <v>0</v>
      </c>
      <c r="J50" s="53">
        <f t="shared" si="23"/>
        <v>0</v>
      </c>
      <c r="K50" s="53">
        <f t="shared" si="23"/>
        <v>0</v>
      </c>
      <c r="L50" s="53">
        <f t="shared" si="23"/>
        <v>0</v>
      </c>
      <c r="M50" s="53">
        <f t="shared" si="23"/>
        <v>0</v>
      </c>
      <c r="N50" s="53">
        <f t="shared" si="15"/>
        <v>0</v>
      </c>
      <c r="O50" s="53">
        <f t="shared" si="15"/>
        <v>0</v>
      </c>
      <c r="P50" s="53">
        <f t="shared" si="15"/>
        <v>0</v>
      </c>
    </row>
    <row r="51" spans="1:17" ht="17.100000000000001" customHeight="1">
      <c r="B51" s="12"/>
      <c r="C51" s="13">
        <f t="shared" si="17"/>
        <v>0</v>
      </c>
      <c r="D51" s="53">
        <f t="shared" si="15"/>
        <v>0</v>
      </c>
      <c r="E51" s="53">
        <f t="shared" ref="E51:M51" si="24">E34-E17</f>
        <v>0</v>
      </c>
      <c r="F51" s="53">
        <f t="shared" si="24"/>
        <v>0</v>
      </c>
      <c r="G51" s="53">
        <f t="shared" si="24"/>
        <v>0</v>
      </c>
      <c r="H51" s="53">
        <f t="shared" si="24"/>
        <v>0</v>
      </c>
      <c r="I51" s="53">
        <f t="shared" si="24"/>
        <v>0</v>
      </c>
      <c r="J51" s="53">
        <f t="shared" si="24"/>
        <v>0</v>
      </c>
      <c r="K51" s="53">
        <f t="shared" si="24"/>
        <v>0</v>
      </c>
      <c r="L51" s="53">
        <f t="shared" si="24"/>
        <v>0</v>
      </c>
      <c r="M51" s="53">
        <f t="shared" si="24"/>
        <v>0</v>
      </c>
      <c r="N51" s="53">
        <f t="shared" si="15"/>
        <v>0</v>
      </c>
      <c r="O51" s="53">
        <f t="shared" si="15"/>
        <v>0</v>
      </c>
      <c r="P51" s="53">
        <f t="shared" si="15"/>
        <v>0</v>
      </c>
    </row>
    <row r="52" spans="1:17" ht="17.100000000000001" customHeight="1">
      <c r="B52" s="14"/>
      <c r="C52" s="15">
        <f t="shared" si="17"/>
        <v>0</v>
      </c>
      <c r="D52" s="53">
        <f t="shared" si="15"/>
        <v>0</v>
      </c>
      <c r="E52" s="53">
        <f t="shared" ref="E52:M52" si="25">E35-E18</f>
        <v>0</v>
      </c>
      <c r="F52" s="53">
        <f t="shared" si="25"/>
        <v>0</v>
      </c>
      <c r="G52" s="53">
        <f t="shared" si="25"/>
        <v>0</v>
      </c>
      <c r="H52" s="53">
        <f t="shared" si="25"/>
        <v>0</v>
      </c>
      <c r="I52" s="53">
        <f t="shared" si="25"/>
        <v>0</v>
      </c>
      <c r="J52" s="53">
        <f t="shared" si="25"/>
        <v>0</v>
      </c>
      <c r="K52" s="53">
        <f t="shared" si="25"/>
        <v>0</v>
      </c>
      <c r="L52" s="53">
        <f t="shared" si="25"/>
        <v>0</v>
      </c>
      <c r="M52" s="53">
        <f t="shared" si="25"/>
        <v>0</v>
      </c>
      <c r="N52" s="53">
        <f t="shared" si="15"/>
        <v>0</v>
      </c>
      <c r="O52" s="53">
        <f t="shared" si="15"/>
        <v>0</v>
      </c>
      <c r="P52" s="53">
        <f t="shared" si="15"/>
        <v>0</v>
      </c>
    </row>
    <row r="53" spans="1:17" ht="17.100000000000001" customHeight="1">
      <c r="B53" s="10" t="str">
        <f>B36</f>
        <v>③</v>
      </c>
      <c r="C53" s="11" t="str">
        <f t="shared" si="17"/>
        <v>燃料費</v>
      </c>
      <c r="D53" s="48">
        <f t="shared" si="15"/>
        <v>0</v>
      </c>
      <c r="E53" s="48">
        <f t="shared" ref="E53:M53" si="26">E36-E19</f>
        <v>0</v>
      </c>
      <c r="F53" s="48">
        <f t="shared" si="26"/>
        <v>0</v>
      </c>
      <c r="G53" s="48">
        <f t="shared" si="26"/>
        <v>0</v>
      </c>
      <c r="H53" s="48">
        <f t="shared" si="26"/>
        <v>0</v>
      </c>
      <c r="I53" s="48">
        <f t="shared" si="26"/>
        <v>0</v>
      </c>
      <c r="J53" s="48">
        <f t="shared" si="26"/>
        <v>0</v>
      </c>
      <c r="K53" s="48">
        <f t="shared" si="26"/>
        <v>0</v>
      </c>
      <c r="L53" s="48">
        <f t="shared" si="26"/>
        <v>0</v>
      </c>
      <c r="M53" s="48">
        <f t="shared" si="26"/>
        <v>0</v>
      </c>
      <c r="N53" s="48">
        <f t="shared" si="15"/>
        <v>0</v>
      </c>
      <c r="O53" s="48">
        <f t="shared" si="15"/>
        <v>0</v>
      </c>
      <c r="P53" s="52">
        <f t="shared" si="15"/>
        <v>0</v>
      </c>
    </row>
    <row r="54" spans="1:17" ht="17.100000000000001" customHeight="1">
      <c r="B54" s="12"/>
      <c r="C54" s="13">
        <f t="shared" si="17"/>
        <v>0</v>
      </c>
      <c r="D54" s="53">
        <f t="shared" si="15"/>
        <v>0</v>
      </c>
      <c r="E54" s="53">
        <f t="shared" ref="E54:M54" si="27">E37-E20</f>
        <v>0</v>
      </c>
      <c r="F54" s="53">
        <f t="shared" si="27"/>
        <v>0</v>
      </c>
      <c r="G54" s="53">
        <f t="shared" si="27"/>
        <v>0</v>
      </c>
      <c r="H54" s="53">
        <f t="shared" si="27"/>
        <v>0</v>
      </c>
      <c r="I54" s="53">
        <f t="shared" si="27"/>
        <v>0</v>
      </c>
      <c r="J54" s="53">
        <f t="shared" si="27"/>
        <v>0</v>
      </c>
      <c r="K54" s="53">
        <f t="shared" si="27"/>
        <v>0</v>
      </c>
      <c r="L54" s="53">
        <f t="shared" si="27"/>
        <v>0</v>
      </c>
      <c r="M54" s="53">
        <f t="shared" si="27"/>
        <v>0</v>
      </c>
      <c r="N54" s="53">
        <f t="shared" si="15"/>
        <v>0</v>
      </c>
      <c r="O54" s="53">
        <f t="shared" si="15"/>
        <v>0</v>
      </c>
      <c r="P54" s="53">
        <f t="shared" si="15"/>
        <v>0</v>
      </c>
    </row>
    <row r="55" spans="1:17" ht="17.100000000000001" customHeight="1">
      <c r="B55" s="12"/>
      <c r="C55" s="13">
        <f t="shared" si="17"/>
        <v>0</v>
      </c>
      <c r="D55" s="53">
        <f t="shared" si="15"/>
        <v>0</v>
      </c>
      <c r="E55" s="53">
        <f t="shared" ref="E55:M55" si="28">E38-E21</f>
        <v>0</v>
      </c>
      <c r="F55" s="53">
        <f t="shared" si="28"/>
        <v>0</v>
      </c>
      <c r="G55" s="53">
        <f t="shared" si="28"/>
        <v>0</v>
      </c>
      <c r="H55" s="53">
        <f t="shared" si="28"/>
        <v>0</v>
      </c>
      <c r="I55" s="53">
        <f t="shared" si="28"/>
        <v>0</v>
      </c>
      <c r="J55" s="53">
        <f t="shared" si="28"/>
        <v>0</v>
      </c>
      <c r="K55" s="53">
        <f t="shared" si="28"/>
        <v>0</v>
      </c>
      <c r="L55" s="53">
        <f t="shared" si="28"/>
        <v>0</v>
      </c>
      <c r="M55" s="53">
        <f t="shared" si="28"/>
        <v>0</v>
      </c>
      <c r="N55" s="53">
        <f t="shared" si="15"/>
        <v>0</v>
      </c>
      <c r="O55" s="53">
        <f t="shared" si="15"/>
        <v>0</v>
      </c>
      <c r="P55" s="53">
        <f t="shared" si="15"/>
        <v>0</v>
      </c>
    </row>
    <row r="56" spans="1:17" ht="17.100000000000001" customHeight="1">
      <c r="B56" s="12"/>
      <c r="C56" s="13">
        <f t="shared" si="17"/>
        <v>0</v>
      </c>
      <c r="D56" s="53">
        <f t="shared" si="15"/>
        <v>0</v>
      </c>
      <c r="E56" s="53">
        <f t="shared" ref="E56:M56" si="29">E39-E22</f>
        <v>0</v>
      </c>
      <c r="F56" s="53">
        <f t="shared" si="29"/>
        <v>0</v>
      </c>
      <c r="G56" s="53">
        <f t="shared" si="29"/>
        <v>0</v>
      </c>
      <c r="H56" s="53">
        <f t="shared" si="29"/>
        <v>0</v>
      </c>
      <c r="I56" s="53">
        <f t="shared" si="29"/>
        <v>0</v>
      </c>
      <c r="J56" s="53">
        <f t="shared" si="29"/>
        <v>0</v>
      </c>
      <c r="K56" s="53">
        <f t="shared" si="29"/>
        <v>0</v>
      </c>
      <c r="L56" s="53">
        <f t="shared" si="29"/>
        <v>0</v>
      </c>
      <c r="M56" s="53">
        <f t="shared" si="29"/>
        <v>0</v>
      </c>
      <c r="N56" s="53">
        <f t="shared" si="15"/>
        <v>0</v>
      </c>
      <c r="O56" s="53">
        <f t="shared" si="15"/>
        <v>0</v>
      </c>
      <c r="P56" s="53">
        <f t="shared" si="15"/>
        <v>0</v>
      </c>
    </row>
    <row r="57" spans="1:17" ht="17.100000000000001" customHeight="1">
      <c r="B57" s="14"/>
      <c r="C57" s="15">
        <f t="shared" si="17"/>
        <v>0</v>
      </c>
      <c r="D57" s="53">
        <f t="shared" si="15"/>
        <v>0</v>
      </c>
      <c r="E57" s="53">
        <f t="shared" ref="E57:M57" si="30">E40-E23</f>
        <v>0</v>
      </c>
      <c r="F57" s="53">
        <f t="shared" si="30"/>
        <v>0</v>
      </c>
      <c r="G57" s="53">
        <f t="shared" si="30"/>
        <v>0</v>
      </c>
      <c r="H57" s="53">
        <f t="shared" si="30"/>
        <v>0</v>
      </c>
      <c r="I57" s="53">
        <f t="shared" si="30"/>
        <v>0</v>
      </c>
      <c r="J57" s="53">
        <f t="shared" si="30"/>
        <v>0</v>
      </c>
      <c r="K57" s="53">
        <f t="shared" si="30"/>
        <v>0</v>
      </c>
      <c r="L57" s="53">
        <f t="shared" si="30"/>
        <v>0</v>
      </c>
      <c r="M57" s="53">
        <f t="shared" si="30"/>
        <v>0</v>
      </c>
      <c r="N57" s="53">
        <f t="shared" si="15"/>
        <v>0</v>
      </c>
      <c r="O57" s="53">
        <f t="shared" si="15"/>
        <v>0</v>
      </c>
      <c r="P57" s="53">
        <f t="shared" si="15"/>
        <v>0</v>
      </c>
    </row>
    <row r="58" spans="1:17" ht="17.100000000000001" customHeight="1"/>
    <row r="59" spans="1:17" s="4" customFormat="1" ht="18" customHeight="1">
      <c r="A59" s="4" t="s">
        <v>10</v>
      </c>
      <c r="I59" s="21"/>
      <c r="J59" s="21"/>
      <c r="K59" s="21"/>
      <c r="L59" s="21"/>
      <c r="M59" s="21"/>
      <c r="N59" s="21"/>
      <c r="O59" s="21"/>
      <c r="P59" s="21"/>
      <c r="Q59" s="21"/>
    </row>
    <row r="60" spans="1:17" ht="50.1" customHeight="1">
      <c r="B60" s="120" t="s">
        <v>11</v>
      </c>
      <c r="C60" s="120" t="s">
        <v>12</v>
      </c>
      <c r="D60" s="120" t="s">
        <v>13</v>
      </c>
      <c r="E60" s="120" t="s">
        <v>39</v>
      </c>
      <c r="F60" s="120" t="s">
        <v>42</v>
      </c>
      <c r="G60" s="120" t="s">
        <v>43</v>
      </c>
      <c r="H60" s="120" t="s">
        <v>44</v>
      </c>
      <c r="I60" s="122" t="s">
        <v>52</v>
      </c>
      <c r="J60" s="123"/>
      <c r="K60" s="122" t="s">
        <v>53</v>
      </c>
      <c r="L60" s="123"/>
      <c r="M60" s="122" t="s">
        <v>54</v>
      </c>
      <c r="N60" s="123"/>
      <c r="O60" s="43" t="s">
        <v>55</v>
      </c>
      <c r="P60" s="22" t="s">
        <v>50</v>
      </c>
      <c r="Q60" s="60" t="s">
        <v>51</v>
      </c>
    </row>
    <row r="61" spans="1:17">
      <c r="B61" s="121"/>
      <c r="C61" s="121"/>
      <c r="D61" s="121"/>
      <c r="E61" s="121"/>
      <c r="F61" s="121"/>
      <c r="G61" s="121"/>
      <c r="H61" s="121"/>
      <c r="I61" s="58" t="s">
        <v>93</v>
      </c>
      <c r="J61" s="59" t="s">
        <v>94</v>
      </c>
      <c r="K61" s="58" t="s">
        <v>93</v>
      </c>
      <c r="L61" s="59" t="s">
        <v>94</v>
      </c>
      <c r="M61" s="58" t="s">
        <v>93</v>
      </c>
      <c r="N61" s="59" t="s">
        <v>94</v>
      </c>
      <c r="O61" s="57" t="s">
        <v>47</v>
      </c>
      <c r="P61" s="57" t="s">
        <v>48</v>
      </c>
      <c r="Q61" s="57" t="s">
        <v>49</v>
      </c>
    </row>
    <row r="62" spans="1:17" s="23" customFormat="1" ht="30" customHeight="1">
      <c r="B62" s="24"/>
      <c r="C62" s="25"/>
      <c r="D62" s="26"/>
      <c r="E62" s="26"/>
      <c r="F62" s="78"/>
      <c r="G62" s="78"/>
      <c r="H62" s="78"/>
      <c r="I62" s="63">
        <f>P9</f>
        <v>0</v>
      </c>
      <c r="J62" s="64">
        <f>P26</f>
        <v>0</v>
      </c>
      <c r="K62" s="63">
        <f>P14</f>
        <v>0</v>
      </c>
      <c r="L62" s="64">
        <f>P31</f>
        <v>0</v>
      </c>
      <c r="M62" s="63">
        <f>P19</f>
        <v>0</v>
      </c>
      <c r="N62" s="64">
        <f>P36</f>
        <v>0</v>
      </c>
      <c r="O62" s="65">
        <f>SUM(J62,L62,N62)-SUM(I62,K62,M62)</f>
        <v>0</v>
      </c>
      <c r="P62" s="65">
        <f>SUM(P64:P73)</f>
        <v>0</v>
      </c>
      <c r="Q62" s="65">
        <f>O62-P62</f>
        <v>0</v>
      </c>
    </row>
    <row r="63" spans="1:17" ht="15.95" customHeight="1">
      <c r="B63" s="27"/>
      <c r="C63" s="28"/>
      <c r="D63" s="29"/>
      <c r="E63" s="29"/>
      <c r="F63" s="30" t="s">
        <v>15</v>
      </c>
      <c r="G63" s="31" t="s">
        <v>16</v>
      </c>
      <c r="H63" s="31" t="s">
        <v>17</v>
      </c>
      <c r="I63" s="72"/>
      <c r="J63" s="73"/>
      <c r="K63" s="72"/>
      <c r="L63" s="73"/>
      <c r="M63" s="72"/>
      <c r="N63" s="73"/>
      <c r="O63" s="74"/>
      <c r="P63" s="74"/>
      <c r="Q63" s="74"/>
    </row>
    <row r="64" spans="1:17" ht="33.950000000000003" customHeight="1">
      <c r="B64" s="32">
        <v>1</v>
      </c>
      <c r="C64" s="38"/>
      <c r="D64" s="39"/>
      <c r="E64" s="40"/>
      <c r="F64" s="79"/>
      <c r="G64" s="79"/>
      <c r="H64" s="79"/>
      <c r="I64" s="67" t="e">
        <f>I62-SUM(I65:I73)</f>
        <v>#DIV/0!</v>
      </c>
      <c r="J64" s="68" t="e">
        <f>J62-SUM(J65:J73)</f>
        <v>#DIV/0!</v>
      </c>
      <c r="K64" s="67" t="e">
        <f>K62-SUM(K65:K73)</f>
        <v>#DIV/0!</v>
      </c>
      <c r="L64" s="68" t="e">
        <f>L62-SUM(L65:L73)</f>
        <v>#DIV/0!</v>
      </c>
      <c r="M64" s="67" t="e">
        <f t="shared" ref="M64:N64" si="31">M62-SUM(M65:M73)</f>
        <v>#DIV/0!</v>
      </c>
      <c r="N64" s="68" t="e">
        <f t="shared" si="31"/>
        <v>#DIV/0!</v>
      </c>
      <c r="O64" s="75" t="e">
        <f>O62-SUM(O65:O73)</f>
        <v>#DIV/0!</v>
      </c>
      <c r="P64" s="76"/>
      <c r="Q64" s="75" t="e">
        <f t="shared" ref="Q64:Q73" si="32">O64-P64</f>
        <v>#DIV/0!</v>
      </c>
    </row>
    <row r="65" spans="2:17" ht="33.950000000000003" customHeight="1">
      <c r="B65" s="32">
        <v>2</v>
      </c>
      <c r="C65" s="38"/>
      <c r="D65" s="39"/>
      <c r="E65" s="40"/>
      <c r="F65" s="79"/>
      <c r="G65" s="79"/>
      <c r="H65" s="79"/>
      <c r="I65" s="69" t="e">
        <f>ROUND(I$62*F65/F$62,0)</f>
        <v>#DIV/0!</v>
      </c>
      <c r="J65" s="70" t="e">
        <f>ROUND(J$62*F65/F$62,0)</f>
        <v>#DIV/0!</v>
      </c>
      <c r="K65" s="69" t="e">
        <f>ROUND(K$62*G65/G$62,0)</f>
        <v>#DIV/0!</v>
      </c>
      <c r="L65" s="70" t="e">
        <f>ROUND(L$62*G65/G$62,0)</f>
        <v>#DIV/0!</v>
      </c>
      <c r="M65" s="69" t="e">
        <f>ROUND(M$62*H65/H$62,0)</f>
        <v>#DIV/0!</v>
      </c>
      <c r="N65" s="70" t="e">
        <f>ROUND(N$62*H65/H$62,0)</f>
        <v>#DIV/0!</v>
      </c>
      <c r="O65" s="71" t="e">
        <f>SUM(J65,L65,N65)-SUM(I65,K65,M65)</f>
        <v>#DIV/0!</v>
      </c>
      <c r="P65" s="76"/>
      <c r="Q65" s="71" t="e">
        <f t="shared" si="32"/>
        <v>#DIV/0!</v>
      </c>
    </row>
    <row r="66" spans="2:17" ht="33.950000000000003" customHeight="1">
      <c r="B66" s="32">
        <v>3</v>
      </c>
      <c r="C66" s="38"/>
      <c r="D66" s="39"/>
      <c r="E66" s="40"/>
      <c r="F66" s="79"/>
      <c r="G66" s="79"/>
      <c r="H66" s="79"/>
      <c r="I66" s="69" t="e">
        <f t="shared" ref="I66:I73" si="33">ROUND(I$62*F66/F$62,0)</f>
        <v>#DIV/0!</v>
      </c>
      <c r="J66" s="70" t="e">
        <f t="shared" ref="J66:K73" si="34">ROUND(J$62*F66/F$62,0)</f>
        <v>#DIV/0!</v>
      </c>
      <c r="K66" s="69" t="e">
        <f t="shared" si="34"/>
        <v>#DIV/0!</v>
      </c>
      <c r="L66" s="70" t="e">
        <f t="shared" ref="L66:M73" si="35">ROUND(L$62*G66/G$62,0)</f>
        <v>#DIV/0!</v>
      </c>
      <c r="M66" s="69" t="e">
        <f t="shared" si="35"/>
        <v>#DIV/0!</v>
      </c>
      <c r="N66" s="70" t="e">
        <f t="shared" ref="N66:N73" si="36">ROUND(N$62*H66/H$62,0)</f>
        <v>#DIV/0!</v>
      </c>
      <c r="O66" s="71" t="e">
        <f>SUM(J66,L66,N66)-SUM(I66,K66,M66)</f>
        <v>#DIV/0!</v>
      </c>
      <c r="P66" s="76"/>
      <c r="Q66" s="71" t="e">
        <f t="shared" si="32"/>
        <v>#DIV/0!</v>
      </c>
    </row>
    <row r="67" spans="2:17" ht="33.950000000000003" customHeight="1">
      <c r="B67" s="32">
        <v>4</v>
      </c>
      <c r="C67" s="38"/>
      <c r="D67" s="39"/>
      <c r="E67" s="40"/>
      <c r="F67" s="79"/>
      <c r="G67" s="79"/>
      <c r="H67" s="79"/>
      <c r="I67" s="69" t="e">
        <f t="shared" si="33"/>
        <v>#DIV/0!</v>
      </c>
      <c r="J67" s="70" t="e">
        <f t="shared" si="34"/>
        <v>#DIV/0!</v>
      </c>
      <c r="K67" s="69" t="e">
        <f t="shared" si="34"/>
        <v>#DIV/0!</v>
      </c>
      <c r="L67" s="70" t="e">
        <f t="shared" si="35"/>
        <v>#DIV/0!</v>
      </c>
      <c r="M67" s="69" t="e">
        <f t="shared" si="35"/>
        <v>#DIV/0!</v>
      </c>
      <c r="N67" s="70" t="e">
        <f t="shared" si="36"/>
        <v>#DIV/0!</v>
      </c>
      <c r="O67" s="71" t="e">
        <f t="shared" ref="O67:O73" si="37">SUM(J67,L67,N67)-SUM(I67,K67,M67)</f>
        <v>#DIV/0!</v>
      </c>
      <c r="P67" s="76"/>
      <c r="Q67" s="71" t="e">
        <f t="shared" si="32"/>
        <v>#DIV/0!</v>
      </c>
    </row>
    <row r="68" spans="2:17" ht="33.950000000000003" customHeight="1">
      <c r="B68" s="32">
        <v>5</v>
      </c>
      <c r="C68" s="38"/>
      <c r="D68" s="39"/>
      <c r="E68" s="40"/>
      <c r="F68" s="79"/>
      <c r="G68" s="79"/>
      <c r="H68" s="79"/>
      <c r="I68" s="69" t="e">
        <f t="shared" si="33"/>
        <v>#DIV/0!</v>
      </c>
      <c r="J68" s="70" t="e">
        <f t="shared" si="34"/>
        <v>#DIV/0!</v>
      </c>
      <c r="K68" s="69" t="e">
        <f t="shared" si="34"/>
        <v>#DIV/0!</v>
      </c>
      <c r="L68" s="70" t="e">
        <f t="shared" si="35"/>
        <v>#DIV/0!</v>
      </c>
      <c r="M68" s="69" t="e">
        <f t="shared" si="35"/>
        <v>#DIV/0!</v>
      </c>
      <c r="N68" s="70" t="e">
        <f t="shared" si="36"/>
        <v>#DIV/0!</v>
      </c>
      <c r="O68" s="71" t="e">
        <f t="shared" si="37"/>
        <v>#DIV/0!</v>
      </c>
      <c r="P68" s="76"/>
      <c r="Q68" s="71" t="e">
        <f t="shared" si="32"/>
        <v>#DIV/0!</v>
      </c>
    </row>
    <row r="69" spans="2:17" ht="33.950000000000003" customHeight="1">
      <c r="B69" s="32">
        <v>6</v>
      </c>
      <c r="C69" s="38"/>
      <c r="D69" s="39"/>
      <c r="E69" s="40"/>
      <c r="F69" s="79"/>
      <c r="G69" s="79"/>
      <c r="H69" s="79"/>
      <c r="I69" s="69" t="e">
        <f t="shared" si="33"/>
        <v>#DIV/0!</v>
      </c>
      <c r="J69" s="70" t="e">
        <f t="shared" si="34"/>
        <v>#DIV/0!</v>
      </c>
      <c r="K69" s="69" t="e">
        <f t="shared" si="34"/>
        <v>#DIV/0!</v>
      </c>
      <c r="L69" s="70" t="e">
        <f t="shared" si="35"/>
        <v>#DIV/0!</v>
      </c>
      <c r="M69" s="69" t="e">
        <f t="shared" si="35"/>
        <v>#DIV/0!</v>
      </c>
      <c r="N69" s="70" t="e">
        <f t="shared" si="36"/>
        <v>#DIV/0!</v>
      </c>
      <c r="O69" s="71" t="e">
        <f t="shared" si="37"/>
        <v>#DIV/0!</v>
      </c>
      <c r="P69" s="76"/>
      <c r="Q69" s="71" t="e">
        <f t="shared" si="32"/>
        <v>#DIV/0!</v>
      </c>
    </row>
    <row r="70" spans="2:17" ht="33.950000000000003" customHeight="1">
      <c r="B70" s="32">
        <v>7</v>
      </c>
      <c r="C70" s="38"/>
      <c r="D70" s="39"/>
      <c r="E70" s="40"/>
      <c r="F70" s="79"/>
      <c r="G70" s="79"/>
      <c r="H70" s="79"/>
      <c r="I70" s="69" t="e">
        <f t="shared" si="33"/>
        <v>#DIV/0!</v>
      </c>
      <c r="J70" s="70" t="e">
        <f t="shared" si="34"/>
        <v>#DIV/0!</v>
      </c>
      <c r="K70" s="69" t="e">
        <f t="shared" si="34"/>
        <v>#DIV/0!</v>
      </c>
      <c r="L70" s="70" t="e">
        <f t="shared" si="35"/>
        <v>#DIV/0!</v>
      </c>
      <c r="M70" s="69" t="e">
        <f t="shared" si="35"/>
        <v>#DIV/0!</v>
      </c>
      <c r="N70" s="70" t="e">
        <f t="shared" si="36"/>
        <v>#DIV/0!</v>
      </c>
      <c r="O70" s="71" t="e">
        <f t="shared" si="37"/>
        <v>#DIV/0!</v>
      </c>
      <c r="P70" s="76"/>
      <c r="Q70" s="71" t="e">
        <f t="shared" si="32"/>
        <v>#DIV/0!</v>
      </c>
    </row>
    <row r="71" spans="2:17" ht="33.950000000000003" customHeight="1">
      <c r="B71" s="32">
        <v>8</v>
      </c>
      <c r="C71" s="38"/>
      <c r="D71" s="39"/>
      <c r="E71" s="40"/>
      <c r="F71" s="79"/>
      <c r="G71" s="79"/>
      <c r="H71" s="79"/>
      <c r="I71" s="69" t="e">
        <f t="shared" si="33"/>
        <v>#DIV/0!</v>
      </c>
      <c r="J71" s="70" t="e">
        <f t="shared" si="34"/>
        <v>#DIV/0!</v>
      </c>
      <c r="K71" s="69" t="e">
        <f t="shared" si="34"/>
        <v>#DIV/0!</v>
      </c>
      <c r="L71" s="70" t="e">
        <f t="shared" si="35"/>
        <v>#DIV/0!</v>
      </c>
      <c r="M71" s="69" t="e">
        <f t="shared" si="35"/>
        <v>#DIV/0!</v>
      </c>
      <c r="N71" s="70" t="e">
        <f t="shared" si="36"/>
        <v>#DIV/0!</v>
      </c>
      <c r="O71" s="71" t="e">
        <f t="shared" si="37"/>
        <v>#DIV/0!</v>
      </c>
      <c r="P71" s="76"/>
      <c r="Q71" s="71" t="e">
        <f t="shared" si="32"/>
        <v>#DIV/0!</v>
      </c>
    </row>
    <row r="72" spans="2:17" ht="33.950000000000003" customHeight="1">
      <c r="B72" s="32">
        <v>9</v>
      </c>
      <c r="C72" s="38"/>
      <c r="D72" s="39"/>
      <c r="E72" s="40"/>
      <c r="F72" s="79"/>
      <c r="G72" s="79"/>
      <c r="H72" s="79"/>
      <c r="I72" s="69" t="e">
        <f t="shared" si="33"/>
        <v>#DIV/0!</v>
      </c>
      <c r="J72" s="70" t="e">
        <f t="shared" si="34"/>
        <v>#DIV/0!</v>
      </c>
      <c r="K72" s="69" t="e">
        <f t="shared" si="34"/>
        <v>#DIV/0!</v>
      </c>
      <c r="L72" s="70" t="e">
        <f t="shared" si="35"/>
        <v>#DIV/0!</v>
      </c>
      <c r="M72" s="69" t="e">
        <f t="shared" si="35"/>
        <v>#DIV/0!</v>
      </c>
      <c r="N72" s="70" t="e">
        <f t="shared" si="36"/>
        <v>#DIV/0!</v>
      </c>
      <c r="O72" s="71" t="e">
        <f t="shared" si="37"/>
        <v>#DIV/0!</v>
      </c>
      <c r="P72" s="76"/>
      <c r="Q72" s="71" t="e">
        <f t="shared" si="32"/>
        <v>#DIV/0!</v>
      </c>
    </row>
    <row r="73" spans="2:17" ht="33.950000000000003" customHeight="1">
      <c r="B73" s="32">
        <v>10</v>
      </c>
      <c r="C73" s="38"/>
      <c r="D73" s="39"/>
      <c r="E73" s="40"/>
      <c r="F73" s="79"/>
      <c r="G73" s="79"/>
      <c r="H73" s="79"/>
      <c r="I73" s="69" t="e">
        <f t="shared" si="33"/>
        <v>#DIV/0!</v>
      </c>
      <c r="J73" s="70" t="e">
        <f t="shared" si="34"/>
        <v>#DIV/0!</v>
      </c>
      <c r="K73" s="69" t="e">
        <f t="shared" si="34"/>
        <v>#DIV/0!</v>
      </c>
      <c r="L73" s="70" t="e">
        <f t="shared" si="35"/>
        <v>#DIV/0!</v>
      </c>
      <c r="M73" s="69" t="e">
        <f t="shared" si="35"/>
        <v>#DIV/0!</v>
      </c>
      <c r="N73" s="70" t="e">
        <f t="shared" si="36"/>
        <v>#DIV/0!</v>
      </c>
      <c r="O73" s="71" t="e">
        <f t="shared" si="37"/>
        <v>#DIV/0!</v>
      </c>
      <c r="P73" s="76"/>
      <c r="Q73" s="71" t="e">
        <f t="shared" si="32"/>
        <v>#DIV/0!</v>
      </c>
    </row>
    <row r="74" spans="2:17" ht="33.950000000000003" customHeight="1">
      <c r="B74" s="32"/>
      <c r="C74" s="33" t="s">
        <v>18</v>
      </c>
      <c r="D74" s="34"/>
      <c r="E74" s="35"/>
      <c r="F74" s="36"/>
      <c r="G74" s="36"/>
      <c r="H74" s="36"/>
      <c r="I74" s="77"/>
      <c r="J74" s="71" t="e">
        <f>SUM(J64:J73)-SUM(I64:I73)</f>
        <v>#DIV/0!</v>
      </c>
      <c r="K74" s="71"/>
      <c r="L74" s="71" t="e">
        <f>SUM(L64:L73)-SUM(K64:K73)</f>
        <v>#DIV/0!</v>
      </c>
      <c r="M74" s="71"/>
      <c r="N74" s="71" t="e">
        <f>SUM(N64:N73)-SUM(M64:M73)</f>
        <v>#DIV/0!</v>
      </c>
      <c r="O74" s="71" t="e">
        <f>SUM(O64:O73)</f>
        <v>#DIV/0!</v>
      </c>
      <c r="P74" s="71">
        <f>SUM(P64:P73)</f>
        <v>0</v>
      </c>
      <c r="Q74" s="71" t="e">
        <f>SUM(Q64:Q73)</f>
        <v>#DIV/0!</v>
      </c>
    </row>
    <row r="75" spans="2:17">
      <c r="B75" s="1" t="s">
        <v>19</v>
      </c>
    </row>
    <row r="76" spans="2:17">
      <c r="B76" s="1" t="s">
        <v>20</v>
      </c>
    </row>
  </sheetData>
  <mergeCells count="10">
    <mergeCell ref="B60:B61"/>
    <mergeCell ref="C60:C61"/>
    <mergeCell ref="D60:D61"/>
    <mergeCell ref="E60:E61"/>
    <mergeCell ref="F60:F61"/>
    <mergeCell ref="H60:H61"/>
    <mergeCell ref="I60:J60"/>
    <mergeCell ref="K60:L60"/>
    <mergeCell ref="M60:N60"/>
    <mergeCell ref="G60:G61"/>
  </mergeCells>
  <phoneticPr fontId="2"/>
  <conditionalFormatting sqref="J74">
    <cfRule type="cellIs" dxfId="5" priority="3" operator="notEqual">
      <formula>$P$43</formula>
    </cfRule>
  </conditionalFormatting>
  <conditionalFormatting sqref="L74">
    <cfRule type="cellIs" dxfId="4" priority="2" operator="notEqual">
      <formula>$P$48</formula>
    </cfRule>
  </conditionalFormatting>
  <conditionalFormatting sqref="N74">
    <cfRule type="cellIs" dxfId="3" priority="1" operator="notEqual">
      <formula>$P$53</formula>
    </cfRule>
  </conditionalFormatting>
  <pageMargins left="0.39370078740157483" right="7.874015748031496E-2" top="0.74803149606299213" bottom="0.59055118110236227" header="0.31496062992125984" footer="0.31496062992125984"/>
  <pageSetup paperSize="9" scale="4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B76"/>
  <sheetViews>
    <sheetView view="pageBreakPreview" zoomScale="85" zoomScaleNormal="75" zoomScaleSheetLayoutView="85" workbookViewId="0">
      <selection activeCell="Q23" sqref="Q23"/>
    </sheetView>
  </sheetViews>
  <sheetFormatPr defaultRowHeight="13.5"/>
  <cols>
    <col min="1" max="1" width="3.625" style="1" customWidth="1"/>
    <col min="2" max="2" width="3.75" style="1" customWidth="1"/>
    <col min="3" max="3" width="18.25" style="1" customWidth="1"/>
    <col min="4" max="14" width="11.625" style="1" customWidth="1"/>
    <col min="15" max="17" width="12.625" style="1" customWidth="1"/>
    <col min="18" max="16384" width="9" style="1"/>
  </cols>
  <sheetData>
    <row r="1" spans="1:28">
      <c r="A1" s="4" t="s">
        <v>0</v>
      </c>
    </row>
    <row r="2" spans="1:28" ht="18.75">
      <c r="C2" s="86" t="s">
        <v>1</v>
      </c>
      <c r="J2" s="5"/>
      <c r="K2" s="5"/>
      <c r="L2" s="5"/>
      <c r="M2" s="37" t="s">
        <v>21</v>
      </c>
    </row>
    <row r="3" spans="1:28" ht="18.75">
      <c r="C3" s="2"/>
      <c r="M3" s="3"/>
    </row>
    <row r="4" spans="1:28" ht="18.75">
      <c r="C4" s="2"/>
      <c r="M4" s="3"/>
    </row>
    <row r="6" spans="1:28">
      <c r="O6" s="80"/>
      <c r="P6" s="6" t="s">
        <v>4</v>
      </c>
    </row>
    <row r="7" spans="1:28" s="4" customFormat="1">
      <c r="A7" s="4" t="s">
        <v>3</v>
      </c>
      <c r="G7" s="81"/>
      <c r="H7" s="6"/>
      <c r="I7" s="1"/>
    </row>
    <row r="8" spans="1:28" ht="18" customHeight="1">
      <c r="B8" s="7"/>
      <c r="C8" s="8"/>
      <c r="D8" s="104" t="s">
        <v>56</v>
      </c>
      <c r="E8" s="104" t="s">
        <v>57</v>
      </c>
      <c r="F8" s="104" t="s">
        <v>58</v>
      </c>
      <c r="G8" s="104" t="s">
        <v>59</v>
      </c>
      <c r="H8" s="104" t="s">
        <v>60</v>
      </c>
      <c r="I8" s="104" t="s">
        <v>61</v>
      </c>
      <c r="J8" s="104" t="s">
        <v>62</v>
      </c>
      <c r="K8" s="104" t="s">
        <v>63</v>
      </c>
      <c r="L8" s="104" t="s">
        <v>64</v>
      </c>
      <c r="M8" s="104" t="s">
        <v>65</v>
      </c>
      <c r="N8" s="104" t="s">
        <v>66</v>
      </c>
      <c r="O8" s="104" t="s">
        <v>67</v>
      </c>
      <c r="P8" s="9" t="s">
        <v>68</v>
      </c>
      <c r="S8" s="6"/>
    </row>
    <row r="9" spans="1:28" ht="17.100000000000001" customHeight="1">
      <c r="B9" s="10" t="s">
        <v>5</v>
      </c>
      <c r="C9" s="11"/>
      <c r="D9" s="48">
        <f>SUM(D10:D13)</f>
        <v>389530</v>
      </c>
      <c r="E9" s="48">
        <f t="shared" ref="E9:M9" si="0">SUM(E10:E13)</f>
        <v>362188</v>
      </c>
      <c r="F9" s="48">
        <f t="shared" si="0"/>
        <v>394229</v>
      </c>
      <c r="G9" s="48">
        <f t="shared" si="0"/>
        <v>383470</v>
      </c>
      <c r="H9" s="48">
        <f t="shared" si="0"/>
        <v>371342</v>
      </c>
      <c r="I9" s="48">
        <f t="shared" si="0"/>
        <v>415989</v>
      </c>
      <c r="J9" s="48">
        <f t="shared" si="0"/>
        <v>377298</v>
      </c>
      <c r="K9" s="48">
        <f t="shared" si="0"/>
        <v>401007</v>
      </c>
      <c r="L9" s="48">
        <f t="shared" si="0"/>
        <v>387708</v>
      </c>
      <c r="M9" s="48">
        <f t="shared" si="0"/>
        <v>389530</v>
      </c>
      <c r="N9" s="48">
        <f t="shared" ref="N9:O9" si="1">SUM(N10:N13)</f>
        <v>401007</v>
      </c>
      <c r="O9" s="48">
        <f t="shared" si="1"/>
        <v>387708</v>
      </c>
      <c r="P9" s="49">
        <f>SUM(P10:P13)</f>
        <v>4661006</v>
      </c>
    </row>
    <row r="10" spans="1:28" ht="17.100000000000001" customHeight="1">
      <c r="B10" s="12"/>
      <c r="C10" s="56" t="s">
        <v>22</v>
      </c>
      <c r="D10" s="113">
        <v>305300</v>
      </c>
      <c r="E10" s="113">
        <v>277591</v>
      </c>
      <c r="F10" s="113">
        <v>308480</v>
      </c>
      <c r="G10" s="113">
        <v>300340</v>
      </c>
      <c r="H10" s="113">
        <v>284266</v>
      </c>
      <c r="I10" s="113">
        <v>330662</v>
      </c>
      <c r="J10" s="113">
        <v>287534</v>
      </c>
      <c r="K10" s="113">
        <v>322363</v>
      </c>
      <c r="L10" s="113">
        <v>300563</v>
      </c>
      <c r="M10" s="50">
        <v>305300</v>
      </c>
      <c r="N10" s="50">
        <v>322363</v>
      </c>
      <c r="O10" s="50">
        <v>300563</v>
      </c>
      <c r="P10" s="51">
        <f>SUM(D10:O10)</f>
        <v>3645325</v>
      </c>
      <c r="Q10" s="108"/>
      <c r="R10" s="108"/>
      <c r="S10" s="108"/>
      <c r="T10" s="108"/>
      <c r="U10" s="108"/>
      <c r="V10" s="108"/>
      <c r="W10" s="108"/>
      <c r="X10" s="108"/>
      <c r="Y10" s="108"/>
      <c r="Z10" s="108"/>
      <c r="AA10" s="108"/>
      <c r="AB10" s="108"/>
    </row>
    <row r="11" spans="1:28" ht="17.100000000000001" customHeight="1">
      <c r="B11" s="12"/>
      <c r="C11" s="54" t="s">
        <v>23</v>
      </c>
      <c r="D11" s="113">
        <v>41430</v>
      </c>
      <c r="E11" s="113">
        <v>40007</v>
      </c>
      <c r="F11" s="113">
        <v>44813</v>
      </c>
      <c r="G11" s="113">
        <v>40517</v>
      </c>
      <c r="H11" s="113">
        <v>45111</v>
      </c>
      <c r="I11" s="113">
        <v>43721</v>
      </c>
      <c r="J11" s="113">
        <v>44486</v>
      </c>
      <c r="K11" s="113">
        <v>39537</v>
      </c>
      <c r="L11" s="113">
        <v>41639</v>
      </c>
      <c r="M11" s="50">
        <v>41430</v>
      </c>
      <c r="N11" s="50">
        <v>39537</v>
      </c>
      <c r="O11" s="50">
        <v>41639</v>
      </c>
      <c r="P11" s="51">
        <f>SUM(D11:O11)</f>
        <v>503867</v>
      </c>
      <c r="Q11" s="108"/>
      <c r="R11" s="109"/>
      <c r="S11" s="108"/>
      <c r="T11" s="108"/>
      <c r="U11" s="108"/>
      <c r="V11" s="108"/>
      <c r="W11" s="108"/>
      <c r="X11" s="108"/>
      <c r="Y11" s="108"/>
      <c r="Z11" s="108"/>
      <c r="AA11" s="108"/>
      <c r="AB11" s="108"/>
    </row>
    <row r="12" spans="1:28" ht="17.100000000000001" customHeight="1">
      <c r="B12" s="12"/>
      <c r="C12" s="54" t="s">
        <v>24</v>
      </c>
      <c r="D12" s="113">
        <v>42800</v>
      </c>
      <c r="E12" s="113">
        <v>44590</v>
      </c>
      <c r="F12" s="113">
        <v>40936</v>
      </c>
      <c r="G12" s="113">
        <v>42613</v>
      </c>
      <c r="H12" s="113">
        <v>41965</v>
      </c>
      <c r="I12" s="113">
        <v>41606</v>
      </c>
      <c r="J12" s="113">
        <v>45278</v>
      </c>
      <c r="K12" s="113">
        <v>39107</v>
      </c>
      <c r="L12" s="113">
        <v>45506</v>
      </c>
      <c r="M12" s="50">
        <v>42800</v>
      </c>
      <c r="N12" s="50">
        <v>39107</v>
      </c>
      <c r="O12" s="50">
        <v>45506</v>
      </c>
      <c r="P12" s="51">
        <f>SUM(D12:O12)</f>
        <v>511814</v>
      </c>
      <c r="Q12" s="108"/>
      <c r="R12" s="88"/>
      <c r="S12" s="108"/>
      <c r="T12" s="108"/>
      <c r="U12" s="108"/>
      <c r="V12" s="108"/>
      <c r="W12" s="108"/>
      <c r="X12" s="108"/>
      <c r="Y12" s="108"/>
      <c r="Z12" s="108"/>
      <c r="AA12" s="108"/>
      <c r="AB12" s="108"/>
    </row>
    <row r="13" spans="1:28" ht="17.100000000000001" customHeight="1">
      <c r="B13" s="14"/>
      <c r="C13" s="55" t="s">
        <v>25</v>
      </c>
      <c r="D13" s="113"/>
      <c r="E13" s="113"/>
      <c r="F13" s="113"/>
      <c r="G13" s="113"/>
      <c r="H13" s="113"/>
      <c r="I13" s="113"/>
      <c r="J13" s="113"/>
      <c r="K13" s="113"/>
      <c r="L13" s="113"/>
      <c r="M13" s="50"/>
      <c r="N13" s="50"/>
      <c r="O13" s="50"/>
      <c r="P13" s="51">
        <f>SUM(D13:O13)</f>
        <v>0</v>
      </c>
      <c r="Q13" s="108"/>
      <c r="R13" s="89"/>
      <c r="S13" s="108"/>
      <c r="T13" s="108"/>
      <c r="U13" s="108"/>
      <c r="V13" s="108"/>
      <c r="W13" s="108"/>
      <c r="X13" s="108"/>
      <c r="Y13" s="108"/>
      <c r="Z13" s="108"/>
      <c r="AA13" s="108"/>
      <c r="AB13" s="108"/>
    </row>
    <row r="14" spans="1:28" ht="17.100000000000001" customHeight="1">
      <c r="B14" s="10" t="s">
        <v>6</v>
      </c>
      <c r="C14" s="11"/>
      <c r="D14" s="48">
        <f>SUM(D15:D18)</f>
        <v>707530</v>
      </c>
      <c r="E14" s="48">
        <f t="shared" ref="E14:M14" si="2">SUM(E15:E18)</f>
        <v>699379</v>
      </c>
      <c r="F14" s="48">
        <f t="shared" si="2"/>
        <v>691129</v>
      </c>
      <c r="G14" s="48">
        <f t="shared" si="2"/>
        <v>702681</v>
      </c>
      <c r="H14" s="48">
        <f t="shared" si="2"/>
        <v>681782</v>
      </c>
      <c r="I14" s="48">
        <f t="shared" si="2"/>
        <v>683483</v>
      </c>
      <c r="J14" s="48">
        <f t="shared" si="2"/>
        <v>702532</v>
      </c>
      <c r="K14" s="48">
        <f t="shared" si="2"/>
        <v>692618</v>
      </c>
      <c r="L14" s="48">
        <f t="shared" si="2"/>
        <v>711457</v>
      </c>
      <c r="M14" s="48">
        <f t="shared" si="2"/>
        <v>707530</v>
      </c>
      <c r="N14" s="48">
        <f t="shared" ref="N14:P14" si="3">SUM(N15:N18)</f>
        <v>692618</v>
      </c>
      <c r="O14" s="48">
        <f t="shared" si="3"/>
        <v>711457</v>
      </c>
      <c r="P14" s="49">
        <f t="shared" si="3"/>
        <v>8384196</v>
      </c>
      <c r="Q14" s="108"/>
      <c r="R14" s="90"/>
      <c r="S14" s="90"/>
      <c r="T14" s="110"/>
      <c r="U14" s="108"/>
      <c r="V14" s="41"/>
      <c r="W14" s="41"/>
      <c r="X14" s="41"/>
      <c r="Y14" s="88"/>
      <c r="Z14" s="107"/>
      <c r="AA14" s="108"/>
      <c r="AB14" s="108"/>
    </row>
    <row r="15" spans="1:28" ht="17.100000000000001" customHeight="1">
      <c r="B15" s="12"/>
      <c r="C15" s="56" t="s">
        <v>26</v>
      </c>
      <c r="D15" s="113">
        <v>287530</v>
      </c>
      <c r="E15" s="113">
        <v>279379</v>
      </c>
      <c r="F15" s="113">
        <v>271129</v>
      </c>
      <c r="G15" s="113">
        <v>282681</v>
      </c>
      <c r="H15" s="113">
        <v>261782</v>
      </c>
      <c r="I15" s="113">
        <v>263483</v>
      </c>
      <c r="J15" s="113">
        <v>282532</v>
      </c>
      <c r="K15" s="113">
        <v>272618</v>
      </c>
      <c r="L15" s="113">
        <v>291457</v>
      </c>
      <c r="M15" s="50">
        <v>287530</v>
      </c>
      <c r="N15" s="50">
        <v>272618</v>
      </c>
      <c r="O15" s="50">
        <v>291457</v>
      </c>
      <c r="P15" s="51">
        <f>SUM(D15:O15)</f>
        <v>3344196</v>
      </c>
      <c r="Q15" s="108"/>
      <c r="R15" s="111"/>
      <c r="S15" s="111"/>
      <c r="T15" s="110"/>
      <c r="U15" s="108"/>
      <c r="V15" s="108"/>
      <c r="W15" s="108"/>
      <c r="X15" s="108"/>
      <c r="Y15" s="89"/>
      <c r="Z15" s="107"/>
      <c r="AA15" s="108"/>
      <c r="AB15" s="108"/>
    </row>
    <row r="16" spans="1:28" ht="17.100000000000001" customHeight="1">
      <c r="B16" s="12"/>
      <c r="C16" s="54" t="s">
        <v>27</v>
      </c>
      <c r="D16" s="113">
        <v>420000</v>
      </c>
      <c r="E16" s="113">
        <v>420000</v>
      </c>
      <c r="F16" s="113">
        <v>420000</v>
      </c>
      <c r="G16" s="113">
        <v>420000</v>
      </c>
      <c r="H16" s="113">
        <v>420000</v>
      </c>
      <c r="I16" s="113">
        <v>420000</v>
      </c>
      <c r="J16" s="113">
        <v>420000</v>
      </c>
      <c r="K16" s="113">
        <v>420000</v>
      </c>
      <c r="L16" s="113">
        <v>420000</v>
      </c>
      <c r="M16" s="50">
        <v>420000</v>
      </c>
      <c r="N16" s="50">
        <v>420000</v>
      </c>
      <c r="O16" s="50">
        <v>420000</v>
      </c>
      <c r="P16" s="51">
        <f>SUM(D16:O16)</f>
        <v>5040000</v>
      </c>
      <c r="Q16" s="108"/>
      <c r="R16" s="90"/>
      <c r="S16" s="90"/>
      <c r="T16" s="110"/>
      <c r="U16" s="108"/>
      <c r="V16" s="41"/>
      <c r="W16" s="108"/>
      <c r="X16" s="41"/>
      <c r="Y16" s="89"/>
      <c r="Z16" s="107"/>
      <c r="AA16" s="108"/>
      <c r="AB16" s="108"/>
    </row>
    <row r="17" spans="2:28" ht="17.100000000000001" customHeight="1">
      <c r="B17" s="12"/>
      <c r="C17" s="54" t="s">
        <v>28</v>
      </c>
      <c r="D17" s="113"/>
      <c r="E17" s="113"/>
      <c r="F17" s="113"/>
      <c r="G17" s="113"/>
      <c r="H17" s="113"/>
      <c r="I17" s="113"/>
      <c r="J17" s="113"/>
      <c r="K17" s="113"/>
      <c r="L17" s="113"/>
      <c r="M17" s="50"/>
      <c r="N17" s="50"/>
      <c r="O17" s="50"/>
      <c r="P17" s="51">
        <f>SUM(D17:O17)</f>
        <v>0</v>
      </c>
      <c r="Q17" s="108"/>
      <c r="R17" s="90"/>
      <c r="S17" s="90"/>
      <c r="T17" s="90"/>
      <c r="U17" s="108"/>
      <c r="V17" s="41"/>
      <c r="W17" s="108"/>
      <c r="X17" s="90"/>
      <c r="Y17" s="90"/>
      <c r="Z17" s="107"/>
      <c r="AA17" s="108"/>
      <c r="AB17" s="108"/>
    </row>
    <row r="18" spans="2:28" ht="17.100000000000001" customHeight="1">
      <c r="B18" s="14"/>
      <c r="C18" s="55" t="s">
        <v>29</v>
      </c>
      <c r="D18" s="113"/>
      <c r="E18" s="113"/>
      <c r="F18" s="113"/>
      <c r="G18" s="113"/>
      <c r="H18" s="113"/>
      <c r="I18" s="113"/>
      <c r="J18" s="113"/>
      <c r="K18" s="113"/>
      <c r="L18" s="113"/>
      <c r="M18" s="50"/>
      <c r="N18" s="50"/>
      <c r="O18" s="50"/>
      <c r="P18" s="51">
        <f>SUM(D18:O18)</f>
        <v>0</v>
      </c>
      <c r="Q18" s="108"/>
      <c r="R18" s="90"/>
      <c r="S18" s="90"/>
      <c r="T18" s="90"/>
      <c r="U18" s="108"/>
      <c r="V18" s="41"/>
      <c r="W18" s="108"/>
      <c r="X18" s="90"/>
      <c r="Y18" s="90"/>
      <c r="Z18" s="107"/>
      <c r="AA18" s="108"/>
      <c r="AB18" s="108"/>
    </row>
    <row r="19" spans="2:28" ht="17.100000000000001" customHeight="1">
      <c r="B19" s="10" t="s">
        <v>7</v>
      </c>
      <c r="C19" s="11" t="s">
        <v>8</v>
      </c>
      <c r="D19" s="48">
        <f>SUM(D20:D23)</f>
        <v>84255</v>
      </c>
      <c r="E19" s="48">
        <f t="shared" ref="E19:M19" si="4">SUM(E20:E23)</f>
        <v>81106</v>
      </c>
      <c r="F19" s="48">
        <f t="shared" si="4"/>
        <v>84942</v>
      </c>
      <c r="G19" s="48">
        <f t="shared" si="4"/>
        <v>82579</v>
      </c>
      <c r="H19" s="48">
        <f t="shared" si="4"/>
        <v>76175</v>
      </c>
      <c r="I19" s="48">
        <f t="shared" si="4"/>
        <v>78054</v>
      </c>
      <c r="J19" s="48">
        <f t="shared" si="4"/>
        <v>78897</v>
      </c>
      <c r="K19" s="48">
        <f t="shared" si="4"/>
        <v>81792</v>
      </c>
      <c r="L19" s="48">
        <f t="shared" si="4"/>
        <v>85243</v>
      </c>
      <c r="M19" s="48">
        <f t="shared" si="4"/>
        <v>84255</v>
      </c>
      <c r="N19" s="48">
        <f t="shared" ref="N19:P19" si="5">SUM(N20:N23)</f>
        <v>81792</v>
      </c>
      <c r="O19" s="48">
        <f t="shared" si="5"/>
        <v>85243</v>
      </c>
      <c r="P19" s="49">
        <f t="shared" si="5"/>
        <v>984333</v>
      </c>
      <c r="Q19" s="108"/>
      <c r="R19" s="90"/>
      <c r="S19" s="90"/>
      <c r="T19" s="90"/>
      <c r="U19" s="108"/>
      <c r="V19" s="41"/>
      <c r="W19" s="108"/>
      <c r="X19" s="41"/>
      <c r="Y19" s="90"/>
      <c r="Z19" s="107"/>
      <c r="AA19" s="108"/>
      <c r="AB19" s="108"/>
    </row>
    <row r="20" spans="2:28" ht="17.100000000000001" customHeight="1">
      <c r="B20" s="12"/>
      <c r="C20" s="56" t="s">
        <v>30</v>
      </c>
      <c r="D20" s="113">
        <v>84255</v>
      </c>
      <c r="E20" s="113">
        <v>81106</v>
      </c>
      <c r="F20" s="113">
        <v>84942</v>
      </c>
      <c r="G20" s="113">
        <v>82579</v>
      </c>
      <c r="H20" s="113">
        <v>76175</v>
      </c>
      <c r="I20" s="113">
        <v>78054</v>
      </c>
      <c r="J20" s="113">
        <v>78897</v>
      </c>
      <c r="K20" s="113">
        <v>81792</v>
      </c>
      <c r="L20" s="113">
        <v>85243</v>
      </c>
      <c r="M20" s="50">
        <v>84255</v>
      </c>
      <c r="N20" s="50">
        <v>81792</v>
      </c>
      <c r="O20" s="50">
        <v>85243</v>
      </c>
      <c r="P20" s="51">
        <f>SUM(D20:O20)</f>
        <v>984333</v>
      </c>
      <c r="Q20" s="108"/>
      <c r="R20" s="90"/>
      <c r="S20" s="90"/>
      <c r="T20" s="90"/>
      <c r="U20" s="108"/>
      <c r="V20" s="41"/>
      <c r="W20" s="108"/>
      <c r="X20" s="41"/>
      <c r="Y20" s="90"/>
      <c r="Z20" s="112"/>
      <c r="AA20" s="108"/>
      <c r="AB20" s="108"/>
    </row>
    <row r="21" spans="2:28" ht="17.100000000000001" customHeight="1">
      <c r="B21" s="12"/>
      <c r="C21" s="54" t="s">
        <v>31</v>
      </c>
      <c r="D21" s="113"/>
      <c r="E21" s="113"/>
      <c r="F21" s="113"/>
      <c r="G21" s="113"/>
      <c r="H21" s="113"/>
      <c r="I21" s="113"/>
      <c r="J21" s="113"/>
      <c r="K21" s="113"/>
      <c r="L21" s="113"/>
      <c r="M21" s="50"/>
      <c r="N21" s="50"/>
      <c r="O21" s="50"/>
      <c r="P21" s="51">
        <f>SUM(D21:O21)</f>
        <v>0</v>
      </c>
      <c r="Q21" s="108"/>
      <c r="R21" s="90"/>
      <c r="S21" s="90"/>
      <c r="T21" s="91"/>
      <c r="U21" s="108"/>
      <c r="V21" s="42"/>
      <c r="W21" s="108"/>
      <c r="X21" s="42"/>
      <c r="Y21" s="91"/>
      <c r="Z21" s="98"/>
      <c r="AA21" s="108"/>
      <c r="AB21" s="108"/>
    </row>
    <row r="22" spans="2:28" ht="17.100000000000001" customHeight="1">
      <c r="B22" s="12"/>
      <c r="C22" s="54" t="s">
        <v>28</v>
      </c>
      <c r="D22" s="113"/>
      <c r="E22" s="113"/>
      <c r="F22" s="113"/>
      <c r="G22" s="113"/>
      <c r="H22" s="113"/>
      <c r="I22" s="113"/>
      <c r="J22" s="113"/>
      <c r="K22" s="113"/>
      <c r="L22" s="113"/>
      <c r="M22" s="50"/>
      <c r="N22" s="50"/>
      <c r="O22" s="50"/>
      <c r="P22" s="51">
        <f>SUM(D22:O22)</f>
        <v>0</v>
      </c>
      <c r="Q22" s="108"/>
      <c r="R22" s="107"/>
      <c r="S22" s="90"/>
      <c r="T22" s="91"/>
      <c r="U22" s="108"/>
      <c r="V22" s="42"/>
      <c r="W22" s="108"/>
      <c r="X22" s="42"/>
      <c r="Y22" s="91"/>
      <c r="Z22" s="98"/>
      <c r="AA22" s="108"/>
      <c r="AB22" s="108"/>
    </row>
    <row r="23" spans="2:28" ht="17.100000000000001" customHeight="1">
      <c r="B23" s="14"/>
      <c r="C23" s="55" t="s">
        <v>29</v>
      </c>
      <c r="D23" s="113"/>
      <c r="E23" s="113"/>
      <c r="F23" s="113"/>
      <c r="G23" s="113"/>
      <c r="H23" s="113"/>
      <c r="I23" s="113"/>
      <c r="J23" s="113"/>
      <c r="K23" s="113"/>
      <c r="L23" s="113"/>
      <c r="M23" s="50"/>
      <c r="N23" s="50"/>
      <c r="O23" s="50"/>
      <c r="P23" s="51">
        <f>SUM(D23:O23)</f>
        <v>0</v>
      </c>
      <c r="Q23" s="108"/>
      <c r="R23" s="107"/>
      <c r="S23" s="90"/>
      <c r="T23" s="91"/>
      <c r="U23" s="108"/>
      <c r="V23" s="42"/>
      <c r="W23" s="108"/>
      <c r="X23" s="42"/>
      <c r="Y23" s="91"/>
      <c r="Z23" s="98"/>
      <c r="AA23" s="108"/>
      <c r="AB23" s="108"/>
    </row>
    <row r="24" spans="2:28" ht="17.100000000000001" customHeight="1">
      <c r="Q24" s="108"/>
      <c r="R24" s="107"/>
      <c r="S24" s="90"/>
      <c r="T24" s="91"/>
      <c r="U24" s="108"/>
      <c r="V24" s="42"/>
      <c r="W24" s="108"/>
      <c r="X24" s="42"/>
      <c r="Y24" s="91"/>
      <c r="Z24" s="98"/>
      <c r="AA24" s="108"/>
      <c r="AB24" s="108"/>
    </row>
    <row r="25" spans="2:28" ht="18" customHeight="1">
      <c r="B25" s="16"/>
      <c r="C25" s="17"/>
      <c r="D25" s="105" t="s">
        <v>69</v>
      </c>
      <c r="E25" s="105" t="s">
        <v>70</v>
      </c>
      <c r="F25" s="105" t="s">
        <v>71</v>
      </c>
      <c r="G25" s="105" t="s">
        <v>72</v>
      </c>
      <c r="H25" s="105" t="s">
        <v>73</v>
      </c>
      <c r="I25" s="105" t="s">
        <v>74</v>
      </c>
      <c r="J25" s="105" t="s">
        <v>75</v>
      </c>
      <c r="K25" s="105" t="s">
        <v>76</v>
      </c>
      <c r="L25" s="105" t="s">
        <v>77</v>
      </c>
      <c r="M25" s="105" t="s">
        <v>78</v>
      </c>
      <c r="N25" s="105" t="s">
        <v>79</v>
      </c>
      <c r="O25" s="105" t="s">
        <v>80</v>
      </c>
      <c r="P25" s="114" t="s">
        <v>81</v>
      </c>
      <c r="Q25" s="108"/>
      <c r="R25" s="107"/>
      <c r="S25" s="90"/>
      <c r="T25" s="91"/>
      <c r="U25" s="108"/>
      <c r="V25" s="42"/>
      <c r="W25" s="108"/>
      <c r="X25" s="42"/>
      <c r="Y25" s="91"/>
      <c r="Z25" s="98"/>
      <c r="AA25" s="108"/>
      <c r="AB25" s="108"/>
    </row>
    <row r="26" spans="2:28" ht="17.100000000000001" customHeight="1">
      <c r="B26" s="10" t="str">
        <f>B9</f>
        <v>①光熱水費</v>
      </c>
      <c r="C26" s="11"/>
      <c r="D26" s="48">
        <f>SUM(D27:D30)</f>
        <v>442809</v>
      </c>
      <c r="E26" s="48">
        <f t="shared" ref="E26:M26" si="6">SUM(E27:E30)</f>
        <v>454844</v>
      </c>
      <c r="F26" s="48">
        <f t="shared" si="6"/>
        <v>422134</v>
      </c>
      <c r="G26" s="48">
        <f t="shared" si="6"/>
        <v>466243</v>
      </c>
      <c r="H26" s="48">
        <f t="shared" si="6"/>
        <v>428428</v>
      </c>
      <c r="I26" s="48">
        <f t="shared" si="6"/>
        <v>477143</v>
      </c>
      <c r="J26" s="48">
        <f t="shared" si="6"/>
        <v>446642</v>
      </c>
      <c r="K26" s="48">
        <f t="shared" si="6"/>
        <v>435117</v>
      </c>
      <c r="L26" s="48">
        <f t="shared" si="6"/>
        <v>441635</v>
      </c>
      <c r="M26" s="48">
        <f t="shared" si="6"/>
        <v>442809</v>
      </c>
      <c r="N26" s="48">
        <f t="shared" ref="N26:P26" si="7">SUM(N27:N30)</f>
        <v>435117</v>
      </c>
      <c r="O26" s="48">
        <f t="shared" si="7"/>
        <v>441635</v>
      </c>
      <c r="P26" s="49">
        <f t="shared" si="7"/>
        <v>5334556</v>
      </c>
      <c r="Q26" s="108"/>
      <c r="R26" s="90"/>
      <c r="S26" s="90"/>
      <c r="T26" s="91"/>
      <c r="U26" s="108"/>
      <c r="V26" s="42"/>
      <c r="W26" s="108"/>
      <c r="X26" s="42"/>
      <c r="Y26" s="91"/>
      <c r="Z26" s="98"/>
      <c r="AA26" s="108"/>
      <c r="AB26" s="108"/>
    </row>
    <row r="27" spans="2:28" ht="17.100000000000001" customHeight="1">
      <c r="B27" s="12"/>
      <c r="C27" s="13" t="str">
        <f>C10</f>
        <v>九州電力</v>
      </c>
      <c r="D27" s="113">
        <v>345890</v>
      </c>
      <c r="E27" s="113">
        <v>358873</v>
      </c>
      <c r="F27" s="113">
        <v>325381</v>
      </c>
      <c r="G27" s="113">
        <v>367447</v>
      </c>
      <c r="H27" s="113">
        <v>332799</v>
      </c>
      <c r="I27" s="113">
        <v>380304</v>
      </c>
      <c r="J27" s="113">
        <v>355432</v>
      </c>
      <c r="K27" s="113">
        <v>342190</v>
      </c>
      <c r="L27" s="113">
        <v>343954</v>
      </c>
      <c r="M27" s="50">
        <v>345890</v>
      </c>
      <c r="N27" s="50">
        <v>342190</v>
      </c>
      <c r="O27" s="50">
        <v>343954</v>
      </c>
      <c r="P27" s="51">
        <f>SUM(D27:O27)</f>
        <v>4184304</v>
      </c>
      <c r="Q27" s="108"/>
      <c r="R27" s="107"/>
      <c r="S27" s="90"/>
      <c r="T27" s="91"/>
      <c r="U27" s="108"/>
      <c r="V27" s="42"/>
      <c r="W27" s="108"/>
      <c r="X27" s="42"/>
      <c r="Y27" s="91"/>
      <c r="Z27" s="98"/>
      <c r="AA27" s="108"/>
      <c r="AB27" s="108"/>
    </row>
    <row r="28" spans="2:28" ht="17.100000000000001" customHeight="1">
      <c r="B28" s="12"/>
      <c r="C28" s="13" t="str">
        <f t="shared" ref="C28:C40" si="8">C11</f>
        <v>○○ガス</v>
      </c>
      <c r="D28" s="113">
        <v>48219</v>
      </c>
      <c r="E28" s="113">
        <v>51852</v>
      </c>
      <c r="F28" s="113">
        <v>44981</v>
      </c>
      <c r="G28" s="113">
        <v>48405</v>
      </c>
      <c r="H28" s="113">
        <v>47243</v>
      </c>
      <c r="I28" s="113">
        <v>45034</v>
      </c>
      <c r="J28" s="113">
        <v>45678</v>
      </c>
      <c r="K28" s="113">
        <v>43655</v>
      </c>
      <c r="L28" s="113">
        <v>45894</v>
      </c>
      <c r="M28" s="50">
        <v>48219</v>
      </c>
      <c r="N28" s="50">
        <v>43655</v>
      </c>
      <c r="O28" s="50">
        <v>45894</v>
      </c>
      <c r="P28" s="51">
        <f>SUM(D28:O28)</f>
        <v>558729</v>
      </c>
      <c r="Q28" s="108"/>
      <c r="R28" s="107"/>
      <c r="S28" s="90"/>
      <c r="T28" s="91"/>
      <c r="U28" s="108"/>
      <c r="V28" s="42"/>
      <c r="W28" s="108"/>
      <c r="X28" s="42"/>
      <c r="Y28" s="91"/>
      <c r="Z28" s="98"/>
      <c r="AA28" s="108"/>
      <c r="AB28" s="108"/>
    </row>
    <row r="29" spans="2:28" ht="17.100000000000001" customHeight="1">
      <c r="B29" s="12"/>
      <c r="C29" s="13" t="str">
        <f t="shared" si="8"/>
        <v>○○市水道局</v>
      </c>
      <c r="D29" s="113">
        <v>48700</v>
      </c>
      <c r="E29" s="113">
        <v>44119</v>
      </c>
      <c r="F29" s="113">
        <v>51772</v>
      </c>
      <c r="G29" s="113">
        <v>50391</v>
      </c>
      <c r="H29" s="113">
        <v>48386</v>
      </c>
      <c r="I29" s="113">
        <v>51805</v>
      </c>
      <c r="J29" s="113">
        <v>45532</v>
      </c>
      <c r="K29" s="113">
        <v>49272</v>
      </c>
      <c r="L29" s="113">
        <v>51787</v>
      </c>
      <c r="M29" s="50">
        <v>48700</v>
      </c>
      <c r="N29" s="50">
        <v>49272</v>
      </c>
      <c r="O29" s="50">
        <v>51787</v>
      </c>
      <c r="P29" s="51">
        <f>SUM(D29:O29)</f>
        <v>591523</v>
      </c>
      <c r="Q29" s="108"/>
      <c r="R29" s="107"/>
      <c r="S29" s="90"/>
      <c r="T29" s="91"/>
      <c r="U29" s="108"/>
      <c r="V29" s="42"/>
      <c r="W29" s="108"/>
      <c r="X29" s="42"/>
      <c r="Y29" s="91"/>
      <c r="Z29" s="98"/>
      <c r="AA29" s="108"/>
      <c r="AB29" s="108"/>
    </row>
    <row r="30" spans="2:28" ht="17.100000000000001" customHeight="1">
      <c r="B30" s="14"/>
      <c r="C30" s="15" t="str">
        <f t="shared" si="8"/>
        <v>○○SS(灯油)</v>
      </c>
      <c r="D30" s="50"/>
      <c r="E30" s="50"/>
      <c r="F30" s="50"/>
      <c r="G30" s="50"/>
      <c r="H30" s="50"/>
      <c r="I30" s="50"/>
      <c r="J30" s="50"/>
      <c r="K30" s="50"/>
      <c r="L30" s="50"/>
      <c r="M30" s="50"/>
      <c r="N30" s="50"/>
      <c r="O30" s="50"/>
      <c r="P30" s="51">
        <f>SUM(D30:O30)</f>
        <v>0</v>
      </c>
      <c r="Q30" s="108"/>
      <c r="R30" s="107"/>
      <c r="S30" s="90"/>
      <c r="T30" s="91"/>
      <c r="U30" s="108"/>
      <c r="V30" s="42"/>
      <c r="W30" s="108"/>
      <c r="X30" s="42"/>
      <c r="Y30" s="91"/>
      <c r="Z30" s="98"/>
      <c r="AA30" s="108"/>
      <c r="AB30" s="108"/>
    </row>
    <row r="31" spans="2:28" ht="17.100000000000001" customHeight="1">
      <c r="B31" s="10" t="str">
        <f>B14</f>
        <v>②　食費</v>
      </c>
      <c r="C31" s="11"/>
      <c r="D31" s="48">
        <f>SUM(D32:D35)</f>
        <v>852450</v>
      </c>
      <c r="E31" s="48">
        <f t="shared" ref="E31:M31" si="9">SUM(E32:E35)</f>
        <v>823925</v>
      </c>
      <c r="F31" s="48">
        <f t="shared" si="9"/>
        <v>808724</v>
      </c>
      <c r="G31" s="48">
        <f t="shared" si="9"/>
        <v>813933</v>
      </c>
      <c r="H31" s="48">
        <f t="shared" si="9"/>
        <v>807184</v>
      </c>
      <c r="I31" s="48">
        <f t="shared" si="9"/>
        <v>876396</v>
      </c>
      <c r="J31" s="48">
        <f t="shared" si="9"/>
        <v>792038</v>
      </c>
      <c r="K31" s="48">
        <f t="shared" si="9"/>
        <v>841801</v>
      </c>
      <c r="L31" s="48">
        <f t="shared" si="9"/>
        <v>806793</v>
      </c>
      <c r="M31" s="48">
        <f t="shared" si="9"/>
        <v>852450</v>
      </c>
      <c r="N31" s="48">
        <f t="shared" ref="N31:P31" si="10">SUM(N32:N35)</f>
        <v>841801</v>
      </c>
      <c r="O31" s="48">
        <f t="shared" si="10"/>
        <v>806793</v>
      </c>
      <c r="P31" s="49">
        <f t="shared" si="10"/>
        <v>9924288</v>
      </c>
      <c r="Q31" s="108"/>
      <c r="R31" s="90"/>
      <c r="S31" s="90"/>
      <c r="T31" s="91"/>
      <c r="U31" s="108"/>
      <c r="V31" s="42"/>
      <c r="W31" s="108"/>
      <c r="X31" s="42"/>
      <c r="Y31" s="91"/>
      <c r="Z31" s="98"/>
      <c r="AA31" s="108"/>
      <c r="AB31" s="108"/>
    </row>
    <row r="32" spans="2:28" ht="17.100000000000001" customHeight="1">
      <c r="B32" s="12"/>
      <c r="C32" s="13" t="str">
        <f t="shared" si="8"/>
        <v>直接購入</v>
      </c>
      <c r="D32" s="113">
        <v>332450</v>
      </c>
      <c r="E32" s="113">
        <v>335070</v>
      </c>
      <c r="F32" s="113">
        <v>319329</v>
      </c>
      <c r="G32" s="113">
        <v>337849</v>
      </c>
      <c r="H32" s="113">
        <v>313346</v>
      </c>
      <c r="I32" s="113">
        <v>330025</v>
      </c>
      <c r="J32" s="113">
        <v>314446</v>
      </c>
      <c r="K32" s="113">
        <v>322737</v>
      </c>
      <c r="L32" s="113">
        <v>314125</v>
      </c>
      <c r="M32" s="50">
        <v>332450</v>
      </c>
      <c r="N32" s="50">
        <v>322737</v>
      </c>
      <c r="O32" s="50">
        <v>314125</v>
      </c>
      <c r="P32" s="51">
        <f>SUM(D32:O32)</f>
        <v>3888689</v>
      </c>
      <c r="Q32" s="108"/>
      <c r="R32" s="107"/>
      <c r="S32" s="90"/>
      <c r="T32" s="91"/>
      <c r="U32" s="108"/>
      <c r="V32" s="42"/>
      <c r="W32" s="108"/>
      <c r="X32" s="42"/>
      <c r="Y32" s="91"/>
      <c r="Z32" s="98"/>
      <c r="AA32" s="108"/>
      <c r="AB32" s="108"/>
    </row>
    <row r="33" spans="2:28" ht="17.100000000000001" customHeight="1">
      <c r="B33" s="12"/>
      <c r="C33" s="13" t="str">
        <f t="shared" si="8"/>
        <v>給食委託</v>
      </c>
      <c r="D33" s="113">
        <v>520000</v>
      </c>
      <c r="E33" s="113">
        <v>488855</v>
      </c>
      <c r="F33" s="113">
        <v>489395</v>
      </c>
      <c r="G33" s="113">
        <v>476084</v>
      </c>
      <c r="H33" s="113">
        <v>493838</v>
      </c>
      <c r="I33" s="113">
        <v>546371</v>
      </c>
      <c r="J33" s="113">
        <v>477592</v>
      </c>
      <c r="K33" s="113">
        <v>519064</v>
      </c>
      <c r="L33" s="113">
        <v>492668</v>
      </c>
      <c r="M33" s="50">
        <v>520000</v>
      </c>
      <c r="N33" s="50">
        <v>519064</v>
      </c>
      <c r="O33" s="50">
        <v>492668</v>
      </c>
      <c r="P33" s="51">
        <f>SUM(D33:O33)</f>
        <v>6035599</v>
      </c>
      <c r="Q33" s="108"/>
      <c r="R33" s="107"/>
      <c r="S33" s="90"/>
      <c r="T33" s="91"/>
      <c r="U33" s="108"/>
      <c r="V33" s="42"/>
      <c r="W33" s="108"/>
      <c r="X33" s="42"/>
      <c r="Y33" s="91"/>
      <c r="Z33" s="98"/>
      <c r="AA33" s="108"/>
      <c r="AB33" s="108"/>
    </row>
    <row r="34" spans="2:28" ht="17.100000000000001" customHeight="1">
      <c r="B34" s="12"/>
      <c r="C34" s="13" t="str">
        <f t="shared" si="8"/>
        <v>明細３</v>
      </c>
      <c r="D34" s="50"/>
      <c r="E34" s="50"/>
      <c r="F34" s="50"/>
      <c r="G34" s="50"/>
      <c r="H34" s="50"/>
      <c r="I34" s="50"/>
      <c r="J34" s="50"/>
      <c r="K34" s="50"/>
      <c r="L34" s="50"/>
      <c r="M34" s="50"/>
      <c r="N34" s="50"/>
      <c r="O34" s="50"/>
      <c r="P34" s="51">
        <f>SUM(D34:O34)</f>
        <v>0</v>
      </c>
      <c r="Q34" s="108"/>
      <c r="R34" s="90"/>
      <c r="S34" s="90"/>
      <c r="T34" s="91"/>
      <c r="U34" s="108"/>
      <c r="V34" s="42"/>
      <c r="W34" s="108"/>
      <c r="X34" s="42"/>
      <c r="Y34" s="91"/>
      <c r="Z34" s="100"/>
      <c r="AA34" s="108"/>
      <c r="AB34" s="108"/>
    </row>
    <row r="35" spans="2:28" ht="17.100000000000001" customHeight="1">
      <c r="B35" s="14"/>
      <c r="C35" s="15" t="str">
        <f t="shared" si="8"/>
        <v>明細４</v>
      </c>
      <c r="D35" s="50"/>
      <c r="E35" s="50"/>
      <c r="F35" s="50"/>
      <c r="G35" s="50"/>
      <c r="H35" s="50"/>
      <c r="I35" s="50"/>
      <c r="J35" s="50"/>
      <c r="K35" s="50"/>
      <c r="L35" s="50"/>
      <c r="M35" s="50"/>
      <c r="N35" s="50"/>
      <c r="O35" s="50"/>
      <c r="P35" s="51">
        <f>SUM(D35:O35)</f>
        <v>0</v>
      </c>
      <c r="Q35" s="108"/>
      <c r="R35" s="108"/>
      <c r="S35" s="108"/>
      <c r="T35" s="108"/>
      <c r="U35" s="108"/>
      <c r="V35" s="108"/>
      <c r="W35" s="108"/>
      <c r="X35" s="108"/>
      <c r="Y35" s="108"/>
      <c r="Z35" s="108"/>
      <c r="AA35" s="108"/>
      <c r="AB35" s="108"/>
    </row>
    <row r="36" spans="2:28" ht="17.100000000000001" customHeight="1">
      <c r="B36" s="10" t="str">
        <f>B19</f>
        <v>③</v>
      </c>
      <c r="C36" s="11" t="str">
        <f t="shared" si="8"/>
        <v>燃料費</v>
      </c>
      <c r="D36" s="48">
        <f>SUM(D37:D40)</f>
        <v>104320</v>
      </c>
      <c r="E36" s="48">
        <f t="shared" ref="E36:M36" si="11">SUM(E37:E40)</f>
        <v>96595</v>
      </c>
      <c r="F36" s="48">
        <f t="shared" si="11"/>
        <v>105010</v>
      </c>
      <c r="G36" s="48">
        <f t="shared" si="11"/>
        <v>111276</v>
      </c>
      <c r="H36" s="48">
        <f t="shared" si="11"/>
        <v>110054</v>
      </c>
      <c r="I36" s="48">
        <f t="shared" si="11"/>
        <v>95632</v>
      </c>
      <c r="J36" s="48">
        <f t="shared" si="11"/>
        <v>110177</v>
      </c>
      <c r="K36" s="48">
        <f t="shared" si="11"/>
        <v>101288</v>
      </c>
      <c r="L36" s="48">
        <f t="shared" si="11"/>
        <v>97603</v>
      </c>
      <c r="M36" s="48">
        <f t="shared" si="11"/>
        <v>104320</v>
      </c>
      <c r="N36" s="48">
        <f t="shared" ref="N36:P36" si="12">SUM(N37:N40)</f>
        <v>101288</v>
      </c>
      <c r="O36" s="48">
        <f t="shared" si="12"/>
        <v>97603</v>
      </c>
      <c r="P36" s="49">
        <f t="shared" si="12"/>
        <v>1235166</v>
      </c>
      <c r="Q36" s="108"/>
      <c r="R36" s="108"/>
      <c r="S36" s="108"/>
      <c r="T36" s="108"/>
      <c r="U36" s="108"/>
      <c r="V36" s="108"/>
      <c r="W36" s="108"/>
      <c r="X36" s="108"/>
      <c r="Y36" s="108"/>
      <c r="Z36" s="108"/>
      <c r="AA36" s="108"/>
      <c r="AB36" s="108"/>
    </row>
    <row r="37" spans="2:28" ht="17.100000000000001" customHeight="1">
      <c r="B37" s="12"/>
      <c r="C37" s="13" t="str">
        <f t="shared" si="8"/>
        <v>○○SS(ガソリン)</v>
      </c>
      <c r="D37" s="113">
        <v>104320</v>
      </c>
      <c r="E37" s="113">
        <v>96595</v>
      </c>
      <c r="F37" s="113">
        <v>105010</v>
      </c>
      <c r="G37" s="113">
        <v>111276</v>
      </c>
      <c r="H37" s="113">
        <v>110054</v>
      </c>
      <c r="I37" s="113">
        <v>95632</v>
      </c>
      <c r="J37" s="113">
        <v>110177</v>
      </c>
      <c r="K37" s="113">
        <v>101288</v>
      </c>
      <c r="L37" s="113">
        <v>97603</v>
      </c>
      <c r="M37" s="50">
        <v>104320</v>
      </c>
      <c r="N37" s="50">
        <v>101288</v>
      </c>
      <c r="O37" s="50">
        <v>97603</v>
      </c>
      <c r="P37" s="51">
        <f>SUM(D37:O37)</f>
        <v>1235166</v>
      </c>
    </row>
    <row r="38" spans="2:28" ht="17.100000000000001" customHeight="1">
      <c r="B38" s="12"/>
      <c r="C38" s="13" t="str">
        <f t="shared" si="8"/>
        <v>明細２</v>
      </c>
      <c r="D38" s="50"/>
      <c r="E38" s="50"/>
      <c r="F38" s="50"/>
      <c r="G38" s="50"/>
      <c r="H38" s="50"/>
      <c r="I38" s="50"/>
      <c r="J38" s="50"/>
      <c r="K38" s="50"/>
      <c r="L38" s="50"/>
      <c r="M38" s="50"/>
      <c r="N38" s="50"/>
      <c r="O38" s="50"/>
      <c r="P38" s="51">
        <f>SUM(D38:O38)</f>
        <v>0</v>
      </c>
    </row>
    <row r="39" spans="2:28" ht="17.100000000000001" customHeight="1">
      <c r="B39" s="12"/>
      <c r="C39" s="13" t="str">
        <f t="shared" si="8"/>
        <v>明細３</v>
      </c>
      <c r="D39" s="50"/>
      <c r="E39" s="50"/>
      <c r="F39" s="50"/>
      <c r="G39" s="50"/>
      <c r="H39" s="50"/>
      <c r="I39" s="50"/>
      <c r="J39" s="50"/>
      <c r="K39" s="50"/>
      <c r="L39" s="50"/>
      <c r="M39" s="50"/>
      <c r="N39" s="50"/>
      <c r="O39" s="50"/>
      <c r="P39" s="51">
        <f>SUM(D39:O39)</f>
        <v>0</v>
      </c>
    </row>
    <row r="40" spans="2:28" ht="17.100000000000001" customHeight="1">
      <c r="B40" s="14"/>
      <c r="C40" s="15" t="str">
        <f t="shared" si="8"/>
        <v>明細４</v>
      </c>
      <c r="D40" s="50"/>
      <c r="E40" s="50"/>
      <c r="F40" s="50"/>
      <c r="G40" s="50"/>
      <c r="H40" s="50"/>
      <c r="I40" s="50"/>
      <c r="J40" s="50"/>
      <c r="K40" s="50"/>
      <c r="L40" s="50"/>
      <c r="M40" s="50"/>
      <c r="N40" s="50"/>
      <c r="O40" s="50"/>
      <c r="P40" s="51">
        <f>SUM(D40:O40)</f>
        <v>0</v>
      </c>
    </row>
    <row r="41" spans="2:28" ht="17.100000000000001" customHeight="1"/>
    <row r="42" spans="2:28" ht="18" customHeight="1">
      <c r="B42" s="18"/>
      <c r="C42" s="19" t="s">
        <v>9</v>
      </c>
      <c r="D42" s="106" t="s">
        <v>82</v>
      </c>
      <c r="E42" s="106" t="s">
        <v>83</v>
      </c>
      <c r="F42" s="106" t="s">
        <v>84</v>
      </c>
      <c r="G42" s="106" t="s">
        <v>85</v>
      </c>
      <c r="H42" s="106" t="s">
        <v>86</v>
      </c>
      <c r="I42" s="106" t="s">
        <v>87</v>
      </c>
      <c r="J42" s="106" t="s">
        <v>88</v>
      </c>
      <c r="K42" s="106" t="s">
        <v>89</v>
      </c>
      <c r="L42" s="106" t="s">
        <v>90</v>
      </c>
      <c r="M42" s="20" t="s">
        <v>91</v>
      </c>
      <c r="N42" s="20" t="s">
        <v>37</v>
      </c>
      <c r="O42" s="20" t="s">
        <v>38</v>
      </c>
      <c r="P42" s="61" t="s">
        <v>92</v>
      </c>
    </row>
    <row r="43" spans="2:28" ht="15" customHeight="1">
      <c r="B43" s="10" t="str">
        <f>B26</f>
        <v>①光熱水費</v>
      </c>
      <c r="C43" s="11"/>
      <c r="D43" s="48">
        <f>D26-D9</f>
        <v>53279</v>
      </c>
      <c r="E43" s="48">
        <f t="shared" ref="E43:M43" si="13">E26-E9</f>
        <v>92656</v>
      </c>
      <c r="F43" s="48">
        <f t="shared" si="13"/>
        <v>27905</v>
      </c>
      <c r="G43" s="48">
        <f t="shared" si="13"/>
        <v>82773</v>
      </c>
      <c r="H43" s="48">
        <f t="shared" si="13"/>
        <v>57086</v>
      </c>
      <c r="I43" s="48">
        <f t="shared" si="13"/>
        <v>61154</v>
      </c>
      <c r="J43" s="48">
        <f t="shared" si="13"/>
        <v>69344</v>
      </c>
      <c r="K43" s="48">
        <f t="shared" si="13"/>
        <v>34110</v>
      </c>
      <c r="L43" s="48">
        <f t="shared" si="13"/>
        <v>53927</v>
      </c>
      <c r="M43" s="48">
        <f t="shared" si="13"/>
        <v>53279</v>
      </c>
      <c r="N43" s="48">
        <f t="shared" ref="N43:P43" si="14">N26-N9</f>
        <v>34110</v>
      </c>
      <c r="O43" s="48">
        <f t="shared" si="14"/>
        <v>53927</v>
      </c>
      <c r="P43" s="52">
        <f t="shared" si="14"/>
        <v>673550</v>
      </c>
    </row>
    <row r="44" spans="2:28" ht="15" customHeight="1">
      <c r="B44" s="12"/>
      <c r="C44" s="13" t="str">
        <f>C27</f>
        <v>九州電力</v>
      </c>
      <c r="D44" s="53">
        <f t="shared" ref="D44:P57" si="15">D27-D10</f>
        <v>40590</v>
      </c>
      <c r="E44" s="53">
        <f t="shared" ref="E44:M44" si="16">E27-E10</f>
        <v>81282</v>
      </c>
      <c r="F44" s="53">
        <f t="shared" si="16"/>
        <v>16901</v>
      </c>
      <c r="G44" s="53">
        <f t="shared" si="16"/>
        <v>67107</v>
      </c>
      <c r="H44" s="53">
        <f t="shared" si="16"/>
        <v>48533</v>
      </c>
      <c r="I44" s="53">
        <f t="shared" si="16"/>
        <v>49642</v>
      </c>
      <c r="J44" s="53">
        <f t="shared" si="16"/>
        <v>67898</v>
      </c>
      <c r="K44" s="53">
        <f t="shared" si="16"/>
        <v>19827</v>
      </c>
      <c r="L44" s="53">
        <f t="shared" si="16"/>
        <v>43391</v>
      </c>
      <c r="M44" s="53">
        <f t="shared" si="16"/>
        <v>40590</v>
      </c>
      <c r="N44" s="53">
        <f t="shared" si="15"/>
        <v>19827</v>
      </c>
      <c r="O44" s="53">
        <f t="shared" si="15"/>
        <v>43391</v>
      </c>
      <c r="P44" s="53">
        <f t="shared" si="15"/>
        <v>538979</v>
      </c>
    </row>
    <row r="45" spans="2:28" ht="15" customHeight="1">
      <c r="B45" s="12"/>
      <c r="C45" s="13" t="str">
        <f t="shared" ref="C45:C57" si="17">C28</f>
        <v>○○ガス</v>
      </c>
      <c r="D45" s="53">
        <f t="shared" si="15"/>
        <v>6789</v>
      </c>
      <c r="E45" s="53">
        <f t="shared" ref="E45:M45" si="18">E28-E11</f>
        <v>11845</v>
      </c>
      <c r="F45" s="53">
        <f t="shared" si="18"/>
        <v>168</v>
      </c>
      <c r="G45" s="53">
        <f t="shared" si="18"/>
        <v>7888</v>
      </c>
      <c r="H45" s="53">
        <f t="shared" si="18"/>
        <v>2132</v>
      </c>
      <c r="I45" s="53">
        <f t="shared" si="18"/>
        <v>1313</v>
      </c>
      <c r="J45" s="53">
        <f t="shared" si="18"/>
        <v>1192</v>
      </c>
      <c r="K45" s="53">
        <f t="shared" si="18"/>
        <v>4118</v>
      </c>
      <c r="L45" s="53">
        <f t="shared" si="18"/>
        <v>4255</v>
      </c>
      <c r="M45" s="53">
        <f t="shared" si="18"/>
        <v>6789</v>
      </c>
      <c r="N45" s="53">
        <f t="shared" si="15"/>
        <v>4118</v>
      </c>
      <c r="O45" s="53">
        <f t="shared" si="15"/>
        <v>4255</v>
      </c>
      <c r="P45" s="53">
        <f t="shared" si="15"/>
        <v>54862</v>
      </c>
    </row>
    <row r="46" spans="2:28" ht="15" customHeight="1">
      <c r="B46" s="12"/>
      <c r="C46" s="13" t="str">
        <f t="shared" si="17"/>
        <v>○○市水道局</v>
      </c>
      <c r="D46" s="53">
        <f t="shared" si="15"/>
        <v>5900</v>
      </c>
      <c r="E46" s="53">
        <f t="shared" ref="E46:M46" si="19">E29-E12</f>
        <v>-471</v>
      </c>
      <c r="F46" s="53">
        <f t="shared" si="19"/>
        <v>10836</v>
      </c>
      <c r="G46" s="53">
        <f t="shared" si="19"/>
        <v>7778</v>
      </c>
      <c r="H46" s="53">
        <f t="shared" si="19"/>
        <v>6421</v>
      </c>
      <c r="I46" s="53">
        <f t="shared" si="19"/>
        <v>10199</v>
      </c>
      <c r="J46" s="53">
        <f t="shared" si="19"/>
        <v>254</v>
      </c>
      <c r="K46" s="53">
        <f t="shared" si="19"/>
        <v>10165</v>
      </c>
      <c r="L46" s="53">
        <f t="shared" si="19"/>
        <v>6281</v>
      </c>
      <c r="M46" s="53">
        <f t="shared" si="19"/>
        <v>5900</v>
      </c>
      <c r="N46" s="53">
        <f t="shared" si="15"/>
        <v>10165</v>
      </c>
      <c r="O46" s="53">
        <f t="shared" si="15"/>
        <v>6281</v>
      </c>
      <c r="P46" s="53">
        <f t="shared" si="15"/>
        <v>79709</v>
      </c>
    </row>
    <row r="47" spans="2:28" ht="15" customHeight="1">
      <c r="B47" s="14"/>
      <c r="C47" s="15" t="str">
        <f t="shared" si="17"/>
        <v>○○SS(灯油)</v>
      </c>
      <c r="D47" s="53">
        <f t="shared" si="15"/>
        <v>0</v>
      </c>
      <c r="E47" s="53">
        <f t="shared" ref="E47:M47" si="20">E30-E13</f>
        <v>0</v>
      </c>
      <c r="F47" s="53">
        <f t="shared" si="20"/>
        <v>0</v>
      </c>
      <c r="G47" s="53">
        <f t="shared" si="20"/>
        <v>0</v>
      </c>
      <c r="H47" s="53">
        <f t="shared" si="20"/>
        <v>0</v>
      </c>
      <c r="I47" s="53">
        <f t="shared" si="20"/>
        <v>0</v>
      </c>
      <c r="J47" s="53">
        <f t="shared" si="20"/>
        <v>0</v>
      </c>
      <c r="K47" s="53">
        <f t="shared" si="20"/>
        <v>0</v>
      </c>
      <c r="L47" s="53">
        <f t="shared" si="20"/>
        <v>0</v>
      </c>
      <c r="M47" s="53">
        <f t="shared" si="20"/>
        <v>0</v>
      </c>
      <c r="N47" s="53">
        <f t="shared" si="15"/>
        <v>0</v>
      </c>
      <c r="O47" s="53">
        <f t="shared" si="15"/>
        <v>0</v>
      </c>
      <c r="P47" s="53">
        <f t="shared" si="15"/>
        <v>0</v>
      </c>
    </row>
    <row r="48" spans="2:28" ht="15" customHeight="1">
      <c r="B48" s="10" t="str">
        <f>B31</f>
        <v>②　食費</v>
      </c>
      <c r="C48" s="11"/>
      <c r="D48" s="48">
        <f t="shared" si="15"/>
        <v>144920</v>
      </c>
      <c r="E48" s="48">
        <f t="shared" ref="E48:M48" si="21">E31-E14</f>
        <v>124546</v>
      </c>
      <c r="F48" s="48">
        <f t="shared" si="21"/>
        <v>117595</v>
      </c>
      <c r="G48" s="48">
        <f t="shared" si="21"/>
        <v>111252</v>
      </c>
      <c r="H48" s="48">
        <f t="shared" si="21"/>
        <v>125402</v>
      </c>
      <c r="I48" s="48">
        <f t="shared" si="21"/>
        <v>192913</v>
      </c>
      <c r="J48" s="48">
        <f t="shared" si="21"/>
        <v>89506</v>
      </c>
      <c r="K48" s="48">
        <f t="shared" si="21"/>
        <v>149183</v>
      </c>
      <c r="L48" s="48">
        <f t="shared" si="21"/>
        <v>95336</v>
      </c>
      <c r="M48" s="48">
        <f t="shared" si="21"/>
        <v>144920</v>
      </c>
      <c r="N48" s="48">
        <f t="shared" si="15"/>
        <v>149183</v>
      </c>
      <c r="O48" s="48">
        <f t="shared" si="15"/>
        <v>95336</v>
      </c>
      <c r="P48" s="52">
        <f t="shared" si="15"/>
        <v>1540092</v>
      </c>
    </row>
    <row r="49" spans="1:17" ht="15" customHeight="1">
      <c r="B49" s="12"/>
      <c r="C49" s="13" t="str">
        <f t="shared" si="17"/>
        <v>直接購入</v>
      </c>
      <c r="D49" s="53">
        <f t="shared" si="15"/>
        <v>44920</v>
      </c>
      <c r="E49" s="53">
        <f t="shared" ref="E49:M49" si="22">E32-E15</f>
        <v>55691</v>
      </c>
      <c r="F49" s="53">
        <f t="shared" si="22"/>
        <v>48200</v>
      </c>
      <c r="G49" s="53">
        <f t="shared" si="22"/>
        <v>55168</v>
      </c>
      <c r="H49" s="53">
        <f t="shared" si="22"/>
        <v>51564</v>
      </c>
      <c r="I49" s="53">
        <f t="shared" si="22"/>
        <v>66542</v>
      </c>
      <c r="J49" s="53">
        <f t="shared" si="22"/>
        <v>31914</v>
      </c>
      <c r="K49" s="53">
        <f t="shared" si="22"/>
        <v>50119</v>
      </c>
      <c r="L49" s="53">
        <f t="shared" si="22"/>
        <v>22668</v>
      </c>
      <c r="M49" s="53">
        <f t="shared" si="22"/>
        <v>44920</v>
      </c>
      <c r="N49" s="53">
        <f t="shared" si="15"/>
        <v>50119</v>
      </c>
      <c r="O49" s="53">
        <f t="shared" si="15"/>
        <v>22668</v>
      </c>
      <c r="P49" s="53">
        <f t="shared" si="15"/>
        <v>544493</v>
      </c>
    </row>
    <row r="50" spans="1:17" ht="15" customHeight="1">
      <c r="B50" s="12"/>
      <c r="C50" s="13" t="str">
        <f t="shared" si="17"/>
        <v>給食委託</v>
      </c>
      <c r="D50" s="53">
        <f t="shared" si="15"/>
        <v>100000</v>
      </c>
      <c r="E50" s="53">
        <f t="shared" ref="E50:M50" si="23">E33-E16</f>
        <v>68855</v>
      </c>
      <c r="F50" s="53">
        <f t="shared" si="23"/>
        <v>69395</v>
      </c>
      <c r="G50" s="53">
        <f t="shared" si="23"/>
        <v>56084</v>
      </c>
      <c r="H50" s="53">
        <f t="shared" si="23"/>
        <v>73838</v>
      </c>
      <c r="I50" s="53">
        <f t="shared" si="23"/>
        <v>126371</v>
      </c>
      <c r="J50" s="53">
        <f t="shared" si="23"/>
        <v>57592</v>
      </c>
      <c r="K50" s="53">
        <f t="shared" si="23"/>
        <v>99064</v>
      </c>
      <c r="L50" s="53">
        <f t="shared" si="23"/>
        <v>72668</v>
      </c>
      <c r="M50" s="53">
        <f t="shared" si="23"/>
        <v>100000</v>
      </c>
      <c r="N50" s="53">
        <f t="shared" si="15"/>
        <v>99064</v>
      </c>
      <c r="O50" s="53">
        <f t="shared" si="15"/>
        <v>72668</v>
      </c>
      <c r="P50" s="53">
        <f t="shared" si="15"/>
        <v>995599</v>
      </c>
    </row>
    <row r="51" spans="1:17" ht="15" customHeight="1">
      <c r="B51" s="12"/>
      <c r="C51" s="13" t="str">
        <f t="shared" si="17"/>
        <v>明細３</v>
      </c>
      <c r="D51" s="53">
        <f t="shared" si="15"/>
        <v>0</v>
      </c>
      <c r="E51" s="53">
        <f t="shared" ref="E51:M51" si="24">E34-E17</f>
        <v>0</v>
      </c>
      <c r="F51" s="53">
        <f t="shared" si="24"/>
        <v>0</v>
      </c>
      <c r="G51" s="53">
        <f t="shared" si="24"/>
        <v>0</v>
      </c>
      <c r="H51" s="53">
        <f t="shared" si="24"/>
        <v>0</v>
      </c>
      <c r="I51" s="53">
        <f t="shared" si="24"/>
        <v>0</v>
      </c>
      <c r="J51" s="53">
        <f t="shared" si="24"/>
        <v>0</v>
      </c>
      <c r="K51" s="53">
        <f t="shared" si="24"/>
        <v>0</v>
      </c>
      <c r="L51" s="53">
        <f t="shared" si="24"/>
        <v>0</v>
      </c>
      <c r="M51" s="53">
        <f t="shared" si="24"/>
        <v>0</v>
      </c>
      <c r="N51" s="53">
        <f t="shared" si="15"/>
        <v>0</v>
      </c>
      <c r="O51" s="53">
        <f t="shared" si="15"/>
        <v>0</v>
      </c>
      <c r="P51" s="53">
        <f t="shared" si="15"/>
        <v>0</v>
      </c>
    </row>
    <row r="52" spans="1:17" ht="15" customHeight="1">
      <c r="B52" s="14"/>
      <c r="C52" s="15" t="str">
        <f t="shared" si="17"/>
        <v>明細４</v>
      </c>
      <c r="D52" s="53">
        <f t="shared" si="15"/>
        <v>0</v>
      </c>
      <c r="E52" s="53">
        <f t="shared" ref="E52:M52" si="25">E35-E18</f>
        <v>0</v>
      </c>
      <c r="F52" s="53">
        <f t="shared" si="25"/>
        <v>0</v>
      </c>
      <c r="G52" s="53">
        <f t="shared" si="25"/>
        <v>0</v>
      </c>
      <c r="H52" s="53">
        <f t="shared" si="25"/>
        <v>0</v>
      </c>
      <c r="I52" s="53">
        <f t="shared" si="25"/>
        <v>0</v>
      </c>
      <c r="J52" s="53">
        <f t="shared" si="25"/>
        <v>0</v>
      </c>
      <c r="K52" s="53">
        <f t="shared" si="25"/>
        <v>0</v>
      </c>
      <c r="L52" s="53">
        <f t="shared" si="25"/>
        <v>0</v>
      </c>
      <c r="M52" s="53">
        <f t="shared" si="25"/>
        <v>0</v>
      </c>
      <c r="N52" s="53">
        <f t="shared" si="15"/>
        <v>0</v>
      </c>
      <c r="O52" s="53">
        <f t="shared" si="15"/>
        <v>0</v>
      </c>
      <c r="P52" s="53">
        <f t="shared" si="15"/>
        <v>0</v>
      </c>
    </row>
    <row r="53" spans="1:17" ht="15" customHeight="1">
      <c r="B53" s="10" t="str">
        <f>B36</f>
        <v>③</v>
      </c>
      <c r="C53" s="11" t="str">
        <f t="shared" si="17"/>
        <v>燃料費</v>
      </c>
      <c r="D53" s="48">
        <f t="shared" si="15"/>
        <v>20065</v>
      </c>
      <c r="E53" s="48">
        <f t="shared" ref="E53:M53" si="26">E36-E19</f>
        <v>15489</v>
      </c>
      <c r="F53" s="48">
        <f t="shared" si="26"/>
        <v>20068</v>
      </c>
      <c r="G53" s="48">
        <f t="shared" si="26"/>
        <v>28697</v>
      </c>
      <c r="H53" s="48">
        <f t="shared" si="26"/>
        <v>33879</v>
      </c>
      <c r="I53" s="48">
        <f t="shared" si="26"/>
        <v>17578</v>
      </c>
      <c r="J53" s="48">
        <f t="shared" si="26"/>
        <v>31280</v>
      </c>
      <c r="K53" s="48">
        <f t="shared" si="26"/>
        <v>19496</v>
      </c>
      <c r="L53" s="48">
        <f t="shared" si="26"/>
        <v>12360</v>
      </c>
      <c r="M53" s="48">
        <f t="shared" si="26"/>
        <v>20065</v>
      </c>
      <c r="N53" s="48">
        <f t="shared" si="15"/>
        <v>19496</v>
      </c>
      <c r="O53" s="48">
        <f t="shared" si="15"/>
        <v>12360</v>
      </c>
      <c r="P53" s="52">
        <f t="shared" si="15"/>
        <v>250833</v>
      </c>
    </row>
    <row r="54" spans="1:17" ht="15" customHeight="1">
      <c r="B54" s="12"/>
      <c r="C54" s="13" t="str">
        <f t="shared" si="17"/>
        <v>○○SS(ガソリン)</v>
      </c>
      <c r="D54" s="53">
        <f t="shared" si="15"/>
        <v>20065</v>
      </c>
      <c r="E54" s="53">
        <f t="shared" ref="E54:M54" si="27">E37-E20</f>
        <v>15489</v>
      </c>
      <c r="F54" s="53">
        <f t="shared" si="27"/>
        <v>20068</v>
      </c>
      <c r="G54" s="53">
        <f t="shared" si="27"/>
        <v>28697</v>
      </c>
      <c r="H54" s="53">
        <f t="shared" si="27"/>
        <v>33879</v>
      </c>
      <c r="I54" s="53">
        <f t="shared" si="27"/>
        <v>17578</v>
      </c>
      <c r="J54" s="53">
        <f t="shared" si="27"/>
        <v>31280</v>
      </c>
      <c r="K54" s="53">
        <f t="shared" si="27"/>
        <v>19496</v>
      </c>
      <c r="L54" s="53">
        <f t="shared" si="27"/>
        <v>12360</v>
      </c>
      <c r="M54" s="53">
        <f t="shared" si="27"/>
        <v>20065</v>
      </c>
      <c r="N54" s="53">
        <f t="shared" si="15"/>
        <v>19496</v>
      </c>
      <c r="O54" s="53">
        <f t="shared" si="15"/>
        <v>12360</v>
      </c>
      <c r="P54" s="53">
        <f t="shared" si="15"/>
        <v>250833</v>
      </c>
    </row>
    <row r="55" spans="1:17" ht="15" customHeight="1">
      <c r="B55" s="12"/>
      <c r="C55" s="13" t="str">
        <f t="shared" si="17"/>
        <v>明細２</v>
      </c>
      <c r="D55" s="53">
        <f t="shared" si="15"/>
        <v>0</v>
      </c>
      <c r="E55" s="53">
        <f t="shared" ref="E55:M55" si="28">E38-E21</f>
        <v>0</v>
      </c>
      <c r="F55" s="53">
        <f t="shared" si="28"/>
        <v>0</v>
      </c>
      <c r="G55" s="53">
        <f t="shared" si="28"/>
        <v>0</v>
      </c>
      <c r="H55" s="53">
        <f t="shared" si="28"/>
        <v>0</v>
      </c>
      <c r="I55" s="53">
        <f t="shared" si="28"/>
        <v>0</v>
      </c>
      <c r="J55" s="53">
        <f t="shared" si="28"/>
        <v>0</v>
      </c>
      <c r="K55" s="53">
        <f t="shared" si="28"/>
        <v>0</v>
      </c>
      <c r="L55" s="53">
        <f t="shared" si="28"/>
        <v>0</v>
      </c>
      <c r="M55" s="53">
        <f t="shared" si="28"/>
        <v>0</v>
      </c>
      <c r="N55" s="53">
        <f t="shared" si="15"/>
        <v>0</v>
      </c>
      <c r="O55" s="53">
        <f t="shared" si="15"/>
        <v>0</v>
      </c>
      <c r="P55" s="53">
        <f t="shared" si="15"/>
        <v>0</v>
      </c>
    </row>
    <row r="56" spans="1:17" ht="15" customHeight="1">
      <c r="B56" s="12"/>
      <c r="C56" s="13" t="str">
        <f t="shared" si="17"/>
        <v>明細３</v>
      </c>
      <c r="D56" s="53">
        <f t="shared" si="15"/>
        <v>0</v>
      </c>
      <c r="E56" s="53">
        <f t="shared" ref="E56:M56" si="29">E39-E22</f>
        <v>0</v>
      </c>
      <c r="F56" s="53">
        <f t="shared" si="29"/>
        <v>0</v>
      </c>
      <c r="G56" s="53">
        <f t="shared" si="29"/>
        <v>0</v>
      </c>
      <c r="H56" s="53">
        <f t="shared" si="29"/>
        <v>0</v>
      </c>
      <c r="I56" s="53">
        <f t="shared" si="29"/>
        <v>0</v>
      </c>
      <c r="J56" s="53">
        <f t="shared" si="29"/>
        <v>0</v>
      </c>
      <c r="K56" s="53">
        <f t="shared" si="29"/>
        <v>0</v>
      </c>
      <c r="L56" s="53">
        <f t="shared" si="29"/>
        <v>0</v>
      </c>
      <c r="M56" s="53">
        <f t="shared" si="29"/>
        <v>0</v>
      </c>
      <c r="N56" s="53">
        <f t="shared" si="15"/>
        <v>0</v>
      </c>
      <c r="O56" s="53">
        <f t="shared" si="15"/>
        <v>0</v>
      </c>
      <c r="P56" s="53">
        <f t="shared" si="15"/>
        <v>0</v>
      </c>
    </row>
    <row r="57" spans="1:17" ht="15" customHeight="1">
      <c r="B57" s="14"/>
      <c r="C57" s="15" t="str">
        <f t="shared" si="17"/>
        <v>明細４</v>
      </c>
      <c r="D57" s="53">
        <f t="shared" si="15"/>
        <v>0</v>
      </c>
      <c r="E57" s="53">
        <f t="shared" ref="E57:M57" si="30">E40-E23</f>
        <v>0</v>
      </c>
      <c r="F57" s="53">
        <f t="shared" si="30"/>
        <v>0</v>
      </c>
      <c r="G57" s="53">
        <f t="shared" si="30"/>
        <v>0</v>
      </c>
      <c r="H57" s="53">
        <f t="shared" si="30"/>
        <v>0</v>
      </c>
      <c r="I57" s="53">
        <f t="shared" si="30"/>
        <v>0</v>
      </c>
      <c r="J57" s="53">
        <f t="shared" si="30"/>
        <v>0</v>
      </c>
      <c r="K57" s="53">
        <f t="shared" si="30"/>
        <v>0</v>
      </c>
      <c r="L57" s="53">
        <f t="shared" si="30"/>
        <v>0</v>
      </c>
      <c r="M57" s="53">
        <f t="shared" si="30"/>
        <v>0</v>
      </c>
      <c r="N57" s="53">
        <f t="shared" si="15"/>
        <v>0</v>
      </c>
      <c r="O57" s="53">
        <f t="shared" si="15"/>
        <v>0</v>
      </c>
      <c r="P57" s="53">
        <f t="shared" si="15"/>
        <v>0</v>
      </c>
    </row>
    <row r="59" spans="1:17" s="4" customFormat="1">
      <c r="A59" s="4" t="s">
        <v>10</v>
      </c>
      <c r="I59" s="21"/>
      <c r="J59" s="21"/>
      <c r="K59" s="21"/>
      <c r="L59" s="21"/>
      <c r="M59" s="21"/>
      <c r="N59" s="21"/>
      <c r="O59" s="21"/>
      <c r="P59" s="21"/>
      <c r="Q59" s="21"/>
    </row>
    <row r="60" spans="1:17" ht="50.1" customHeight="1">
      <c r="B60" s="120" t="s">
        <v>11</v>
      </c>
      <c r="C60" s="120" t="s">
        <v>12</v>
      </c>
      <c r="D60" s="120" t="s">
        <v>13</v>
      </c>
      <c r="E60" s="120" t="s">
        <v>39</v>
      </c>
      <c r="F60" s="120" t="s">
        <v>42</v>
      </c>
      <c r="G60" s="120" t="s">
        <v>43</v>
      </c>
      <c r="H60" s="120" t="s">
        <v>44</v>
      </c>
      <c r="I60" s="122" t="s">
        <v>5</v>
      </c>
      <c r="J60" s="123"/>
      <c r="K60" s="122" t="s">
        <v>45</v>
      </c>
      <c r="L60" s="123"/>
      <c r="M60" s="122" t="s">
        <v>46</v>
      </c>
      <c r="N60" s="123"/>
      <c r="O60" s="43" t="s">
        <v>14</v>
      </c>
      <c r="P60" s="22" t="s">
        <v>50</v>
      </c>
      <c r="Q60" s="60" t="s">
        <v>51</v>
      </c>
    </row>
    <row r="61" spans="1:17">
      <c r="B61" s="121"/>
      <c r="C61" s="121"/>
      <c r="D61" s="121"/>
      <c r="E61" s="121"/>
      <c r="F61" s="121"/>
      <c r="G61" s="121"/>
      <c r="H61" s="121"/>
      <c r="I61" s="58" t="s">
        <v>40</v>
      </c>
      <c r="J61" s="59" t="s">
        <v>41</v>
      </c>
      <c r="K61" s="58" t="s">
        <v>40</v>
      </c>
      <c r="L61" s="59" t="s">
        <v>41</v>
      </c>
      <c r="M61" s="58" t="s">
        <v>40</v>
      </c>
      <c r="N61" s="59" t="s">
        <v>41</v>
      </c>
      <c r="O61" s="57" t="s">
        <v>47</v>
      </c>
      <c r="P61" s="57" t="s">
        <v>48</v>
      </c>
      <c r="Q61" s="57" t="s">
        <v>49</v>
      </c>
    </row>
    <row r="62" spans="1:17" s="23" customFormat="1" ht="30" customHeight="1">
      <c r="B62" s="24"/>
      <c r="C62" s="25"/>
      <c r="D62" s="26"/>
      <c r="E62" s="26"/>
      <c r="F62" s="62">
        <v>1523</v>
      </c>
      <c r="G62" s="62">
        <v>1100</v>
      </c>
      <c r="H62" s="62">
        <v>100</v>
      </c>
      <c r="I62" s="63">
        <f>P9</f>
        <v>4661006</v>
      </c>
      <c r="J62" s="64">
        <f>P26</f>
        <v>5334556</v>
      </c>
      <c r="K62" s="63">
        <f>P14</f>
        <v>8384196</v>
      </c>
      <c r="L62" s="64">
        <f>P31</f>
        <v>9924288</v>
      </c>
      <c r="M62" s="63">
        <f>P19</f>
        <v>984333</v>
      </c>
      <c r="N62" s="64">
        <f>P36</f>
        <v>1235166</v>
      </c>
      <c r="O62" s="65">
        <f>SUM(J62,L62,N62)-SUM(I62,K62,M62)</f>
        <v>2464475</v>
      </c>
      <c r="P62" s="65">
        <f>SUM(P64:P73)</f>
        <v>1968000</v>
      </c>
      <c r="Q62" s="65">
        <f>O62-P62</f>
        <v>496475</v>
      </c>
    </row>
    <row r="63" spans="1:17" ht="15.95" customHeight="1">
      <c r="B63" s="27"/>
      <c r="C63" s="28"/>
      <c r="D63" s="29"/>
      <c r="E63" s="29"/>
      <c r="F63" s="30" t="s">
        <v>15</v>
      </c>
      <c r="G63" s="31" t="s">
        <v>16</v>
      </c>
      <c r="H63" s="31" t="s">
        <v>17</v>
      </c>
      <c r="I63" s="44"/>
      <c r="J63" s="45"/>
      <c r="K63" s="44"/>
      <c r="L63" s="45"/>
      <c r="M63" s="44"/>
      <c r="N63" s="45"/>
      <c r="O63" s="46"/>
      <c r="P63" s="46"/>
      <c r="Q63" s="46"/>
    </row>
    <row r="64" spans="1:17" ht="33.950000000000003" customHeight="1">
      <c r="B64" s="32">
        <v>1</v>
      </c>
      <c r="C64" s="38" t="s">
        <v>95</v>
      </c>
      <c r="D64" s="39" t="s">
        <v>32</v>
      </c>
      <c r="E64" s="40" t="s">
        <v>96</v>
      </c>
      <c r="F64" s="66">
        <f>F62-SUM(F65:F73)</f>
        <v>1143</v>
      </c>
      <c r="G64" s="66">
        <f t="shared" ref="G64" si="31">G62-SUM(G65:G73)</f>
        <v>900</v>
      </c>
      <c r="H64" s="66">
        <f>H62-SUM(H65:H73)</f>
        <v>30</v>
      </c>
      <c r="I64" s="67">
        <f>I62-SUM(I65:I73)</f>
        <v>3498050</v>
      </c>
      <c r="J64" s="68">
        <f>J62-SUM(J65:J73)</f>
        <v>4003544</v>
      </c>
      <c r="K64" s="67">
        <f>K62-SUM(K65:K73)</f>
        <v>6859797</v>
      </c>
      <c r="L64" s="68">
        <f>L62-SUM(L65:L73)</f>
        <v>8119872</v>
      </c>
      <c r="M64" s="67">
        <f t="shared" ref="M64:N64" si="32">M62-SUM(M65:M73)</f>
        <v>295300</v>
      </c>
      <c r="N64" s="68">
        <f t="shared" si="32"/>
        <v>370550</v>
      </c>
      <c r="O64" s="82">
        <f>O62-SUM(O65:O73)</f>
        <v>1840819</v>
      </c>
      <c r="P64" s="83">
        <v>1740000</v>
      </c>
      <c r="Q64" s="82">
        <f t="shared" ref="Q64:Q73" si="33">O64-P64</f>
        <v>100819</v>
      </c>
    </row>
    <row r="65" spans="2:17" ht="33.950000000000003" customHeight="1">
      <c r="B65" s="32">
        <v>2</v>
      </c>
      <c r="C65" s="38" t="s">
        <v>33</v>
      </c>
      <c r="D65" s="39" t="s">
        <v>32</v>
      </c>
      <c r="E65" s="40" t="s">
        <v>34</v>
      </c>
      <c r="F65" s="66">
        <v>350</v>
      </c>
      <c r="G65" s="66">
        <v>200</v>
      </c>
      <c r="H65" s="66">
        <v>40</v>
      </c>
      <c r="I65" s="69">
        <f>ROUND(I$62*F65/F$62,0)</f>
        <v>1071144</v>
      </c>
      <c r="J65" s="70">
        <f>ROUND(J$62*F65/F$62,0)</f>
        <v>1225932</v>
      </c>
      <c r="K65" s="69">
        <f>ROUND(K$62*G65/G$62,0)</f>
        <v>1524399</v>
      </c>
      <c r="L65" s="70">
        <f>ROUND(L$62*G65/G$62,0)</f>
        <v>1804416</v>
      </c>
      <c r="M65" s="69">
        <f>ROUND(M$62*H65/H$62,0)</f>
        <v>393733</v>
      </c>
      <c r="N65" s="70">
        <f>ROUND(N$62*H65/H$62,0)</f>
        <v>494066</v>
      </c>
      <c r="O65" s="84">
        <f>SUM(J65,L65,N65)-SUM(I65,K65,M65)</f>
        <v>535138</v>
      </c>
      <c r="P65" s="83">
        <v>132000</v>
      </c>
      <c r="Q65" s="84">
        <f t="shared" si="33"/>
        <v>403138</v>
      </c>
    </row>
    <row r="66" spans="2:17" ht="33.950000000000003" customHeight="1">
      <c r="B66" s="32">
        <v>3</v>
      </c>
      <c r="C66" s="38" t="s">
        <v>35</v>
      </c>
      <c r="D66" s="39" t="s">
        <v>32</v>
      </c>
      <c r="E66" s="40" t="s">
        <v>36</v>
      </c>
      <c r="F66" s="66">
        <v>30</v>
      </c>
      <c r="G66" s="66">
        <v>0</v>
      </c>
      <c r="H66" s="66">
        <v>30</v>
      </c>
      <c r="I66" s="69">
        <f t="shared" ref="I66:I73" si="34">ROUND(I$62*F66/F$62,0)</f>
        <v>91812</v>
      </c>
      <c r="J66" s="70">
        <f t="shared" ref="J66:K73" si="35">ROUND(J$62*F66/F$62,0)</f>
        <v>105080</v>
      </c>
      <c r="K66" s="69">
        <f t="shared" si="35"/>
        <v>0</v>
      </c>
      <c r="L66" s="70">
        <f t="shared" ref="L66:M73" si="36">ROUND(L$62*G66/G$62,0)</f>
        <v>0</v>
      </c>
      <c r="M66" s="69">
        <f t="shared" si="36"/>
        <v>295300</v>
      </c>
      <c r="N66" s="70">
        <f t="shared" ref="N66:N73" si="37">ROUND(N$62*H66/H$62,0)</f>
        <v>370550</v>
      </c>
      <c r="O66" s="84">
        <f>SUM(J66,L66,N66)-SUM(I66,K66,M66)</f>
        <v>88518</v>
      </c>
      <c r="P66" s="83">
        <v>96000</v>
      </c>
      <c r="Q66" s="84">
        <f t="shared" si="33"/>
        <v>-7482</v>
      </c>
    </row>
    <row r="67" spans="2:17" ht="33.950000000000003" customHeight="1">
      <c r="B67" s="32">
        <v>4</v>
      </c>
      <c r="C67" s="38"/>
      <c r="D67" s="39"/>
      <c r="E67" s="40"/>
      <c r="F67" s="66"/>
      <c r="G67" s="66"/>
      <c r="H67" s="66"/>
      <c r="I67" s="69">
        <f t="shared" si="34"/>
        <v>0</v>
      </c>
      <c r="J67" s="70">
        <f t="shared" si="35"/>
        <v>0</v>
      </c>
      <c r="K67" s="69">
        <f t="shared" si="35"/>
        <v>0</v>
      </c>
      <c r="L67" s="70">
        <f t="shared" si="36"/>
        <v>0</v>
      </c>
      <c r="M67" s="69">
        <f t="shared" si="36"/>
        <v>0</v>
      </c>
      <c r="N67" s="70">
        <f t="shared" si="37"/>
        <v>0</v>
      </c>
      <c r="O67" s="84">
        <f t="shared" ref="O67:O73" si="38">SUM(J67,L67,N67)-SUM(I67,K67,M67)</f>
        <v>0</v>
      </c>
      <c r="P67" s="83"/>
      <c r="Q67" s="84">
        <f t="shared" si="33"/>
        <v>0</v>
      </c>
    </row>
    <row r="68" spans="2:17" ht="33.950000000000003" customHeight="1">
      <c r="B68" s="32">
        <v>5</v>
      </c>
      <c r="C68" s="38"/>
      <c r="D68" s="39"/>
      <c r="E68" s="40"/>
      <c r="F68" s="66"/>
      <c r="G68" s="66"/>
      <c r="H68" s="66"/>
      <c r="I68" s="69">
        <f t="shared" si="34"/>
        <v>0</v>
      </c>
      <c r="J68" s="70">
        <f t="shared" si="35"/>
        <v>0</v>
      </c>
      <c r="K68" s="69">
        <f t="shared" si="35"/>
        <v>0</v>
      </c>
      <c r="L68" s="70">
        <f t="shared" si="36"/>
        <v>0</v>
      </c>
      <c r="M68" s="69">
        <f t="shared" si="36"/>
        <v>0</v>
      </c>
      <c r="N68" s="70">
        <f t="shared" si="37"/>
        <v>0</v>
      </c>
      <c r="O68" s="84">
        <f t="shared" si="38"/>
        <v>0</v>
      </c>
      <c r="P68" s="83"/>
      <c r="Q68" s="84">
        <f t="shared" si="33"/>
        <v>0</v>
      </c>
    </row>
    <row r="69" spans="2:17" ht="33.950000000000003" customHeight="1">
      <c r="B69" s="32">
        <v>6</v>
      </c>
      <c r="C69" s="38"/>
      <c r="D69" s="39"/>
      <c r="E69" s="40"/>
      <c r="F69" s="66"/>
      <c r="G69" s="66"/>
      <c r="H69" s="66"/>
      <c r="I69" s="69">
        <f t="shared" si="34"/>
        <v>0</v>
      </c>
      <c r="J69" s="70">
        <f t="shared" si="35"/>
        <v>0</v>
      </c>
      <c r="K69" s="69">
        <f t="shared" si="35"/>
        <v>0</v>
      </c>
      <c r="L69" s="70">
        <f t="shared" si="36"/>
        <v>0</v>
      </c>
      <c r="M69" s="69">
        <f t="shared" si="36"/>
        <v>0</v>
      </c>
      <c r="N69" s="70">
        <f t="shared" si="37"/>
        <v>0</v>
      </c>
      <c r="O69" s="84">
        <f t="shared" si="38"/>
        <v>0</v>
      </c>
      <c r="P69" s="83"/>
      <c r="Q69" s="84">
        <f t="shared" si="33"/>
        <v>0</v>
      </c>
    </row>
    <row r="70" spans="2:17" ht="33.950000000000003" customHeight="1">
      <c r="B70" s="32">
        <v>7</v>
      </c>
      <c r="C70" s="38"/>
      <c r="D70" s="39"/>
      <c r="E70" s="40"/>
      <c r="F70" s="66"/>
      <c r="G70" s="66"/>
      <c r="H70" s="66"/>
      <c r="I70" s="69">
        <f t="shared" si="34"/>
        <v>0</v>
      </c>
      <c r="J70" s="70">
        <f t="shared" si="35"/>
        <v>0</v>
      </c>
      <c r="K70" s="69">
        <f t="shared" si="35"/>
        <v>0</v>
      </c>
      <c r="L70" s="70">
        <f t="shared" si="36"/>
        <v>0</v>
      </c>
      <c r="M70" s="69">
        <f t="shared" si="36"/>
        <v>0</v>
      </c>
      <c r="N70" s="70">
        <f t="shared" si="37"/>
        <v>0</v>
      </c>
      <c r="O70" s="84">
        <f t="shared" si="38"/>
        <v>0</v>
      </c>
      <c r="P70" s="83"/>
      <c r="Q70" s="84">
        <f t="shared" si="33"/>
        <v>0</v>
      </c>
    </row>
    <row r="71" spans="2:17" ht="33.950000000000003" customHeight="1">
      <c r="B71" s="32">
        <v>8</v>
      </c>
      <c r="C71" s="38"/>
      <c r="D71" s="39"/>
      <c r="E71" s="40"/>
      <c r="F71" s="66"/>
      <c r="G71" s="66"/>
      <c r="H71" s="66"/>
      <c r="I71" s="69">
        <f t="shared" si="34"/>
        <v>0</v>
      </c>
      <c r="J71" s="70">
        <f t="shared" si="35"/>
        <v>0</v>
      </c>
      <c r="K71" s="69">
        <f t="shared" si="35"/>
        <v>0</v>
      </c>
      <c r="L71" s="70">
        <f t="shared" si="36"/>
        <v>0</v>
      </c>
      <c r="M71" s="69">
        <f t="shared" si="36"/>
        <v>0</v>
      </c>
      <c r="N71" s="70">
        <f t="shared" si="37"/>
        <v>0</v>
      </c>
      <c r="O71" s="84">
        <f t="shared" si="38"/>
        <v>0</v>
      </c>
      <c r="P71" s="83"/>
      <c r="Q71" s="84">
        <f t="shared" si="33"/>
        <v>0</v>
      </c>
    </row>
    <row r="72" spans="2:17" ht="33.950000000000003" customHeight="1">
      <c r="B72" s="32">
        <v>9</v>
      </c>
      <c r="C72" s="38"/>
      <c r="D72" s="39"/>
      <c r="E72" s="40"/>
      <c r="F72" s="66"/>
      <c r="G72" s="66"/>
      <c r="H72" s="66"/>
      <c r="I72" s="69">
        <f t="shared" si="34"/>
        <v>0</v>
      </c>
      <c r="J72" s="70">
        <f t="shared" si="35"/>
        <v>0</v>
      </c>
      <c r="K72" s="69">
        <f t="shared" si="35"/>
        <v>0</v>
      </c>
      <c r="L72" s="70">
        <f t="shared" si="36"/>
        <v>0</v>
      </c>
      <c r="M72" s="69">
        <f t="shared" si="36"/>
        <v>0</v>
      </c>
      <c r="N72" s="70">
        <f t="shared" si="37"/>
        <v>0</v>
      </c>
      <c r="O72" s="84">
        <f t="shared" si="38"/>
        <v>0</v>
      </c>
      <c r="P72" s="83"/>
      <c r="Q72" s="84">
        <f t="shared" si="33"/>
        <v>0</v>
      </c>
    </row>
    <row r="73" spans="2:17" ht="33.950000000000003" customHeight="1">
      <c r="B73" s="32">
        <v>10</v>
      </c>
      <c r="C73" s="38"/>
      <c r="D73" s="39"/>
      <c r="E73" s="40"/>
      <c r="F73" s="66"/>
      <c r="G73" s="66"/>
      <c r="H73" s="66"/>
      <c r="I73" s="69">
        <f t="shared" si="34"/>
        <v>0</v>
      </c>
      <c r="J73" s="70">
        <f t="shared" si="35"/>
        <v>0</v>
      </c>
      <c r="K73" s="69">
        <f t="shared" si="35"/>
        <v>0</v>
      </c>
      <c r="L73" s="70">
        <f t="shared" si="36"/>
        <v>0</v>
      </c>
      <c r="M73" s="69">
        <f t="shared" si="36"/>
        <v>0</v>
      </c>
      <c r="N73" s="70">
        <f t="shared" si="37"/>
        <v>0</v>
      </c>
      <c r="O73" s="84">
        <f t="shared" si="38"/>
        <v>0</v>
      </c>
      <c r="P73" s="83"/>
      <c r="Q73" s="84">
        <f t="shared" si="33"/>
        <v>0</v>
      </c>
    </row>
    <row r="74" spans="2:17" ht="33.950000000000003" customHeight="1">
      <c r="B74" s="32"/>
      <c r="C74" s="33" t="s">
        <v>18</v>
      </c>
      <c r="D74" s="34"/>
      <c r="E74" s="35"/>
      <c r="F74" s="36"/>
      <c r="G74" s="36"/>
      <c r="H74" s="36"/>
      <c r="I74" s="47"/>
      <c r="J74" s="71">
        <f>SUM(J64:J73)-SUM(I64:I73)</f>
        <v>673550</v>
      </c>
      <c r="K74" s="71"/>
      <c r="L74" s="71">
        <f>SUM(L64:L73)-SUM(K64:K73)</f>
        <v>1540092</v>
      </c>
      <c r="M74" s="71"/>
      <c r="N74" s="71">
        <f>SUM(N64:N73)-SUM(M64:M73)</f>
        <v>250833</v>
      </c>
      <c r="O74" s="71">
        <f>SUM(O64:O73)</f>
        <v>2464475</v>
      </c>
      <c r="P74" s="71">
        <f>SUM(P64:P73)</f>
        <v>1968000</v>
      </c>
      <c r="Q74" s="71">
        <f>SUM(Q64:Q73)</f>
        <v>496475</v>
      </c>
    </row>
    <row r="75" spans="2:17">
      <c r="B75" s="1" t="s">
        <v>19</v>
      </c>
    </row>
    <row r="76" spans="2:17">
      <c r="B76" s="1" t="s">
        <v>20</v>
      </c>
    </row>
  </sheetData>
  <mergeCells count="10">
    <mergeCell ref="B60:B61"/>
    <mergeCell ref="C60:C61"/>
    <mergeCell ref="D60:D61"/>
    <mergeCell ref="E60:E61"/>
    <mergeCell ref="F60:F61"/>
    <mergeCell ref="G60:G61"/>
    <mergeCell ref="H60:H61"/>
    <mergeCell ref="I60:J60"/>
    <mergeCell ref="K60:L60"/>
    <mergeCell ref="M60:N60"/>
  </mergeCells>
  <phoneticPr fontId="2"/>
  <conditionalFormatting sqref="J74">
    <cfRule type="cellIs" dxfId="2" priority="3" operator="notEqual">
      <formula>$P$43</formula>
    </cfRule>
  </conditionalFormatting>
  <conditionalFormatting sqref="L74">
    <cfRule type="cellIs" dxfId="1" priority="2" operator="notEqual">
      <formula>$P$48</formula>
    </cfRule>
  </conditionalFormatting>
  <conditionalFormatting sqref="N74">
    <cfRule type="cellIs" dxfId="0" priority="1" operator="notEqual">
      <formula>$P$53</formula>
    </cfRule>
  </conditionalFormatting>
  <pageMargins left="0.35433070866141736" right="0.11811023622047245" top="0.59055118110236227" bottom="0.59055118110236227" header="0.31496062992125984" footer="0.31496062992125984"/>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按分算出表</vt:lpstr>
      <vt:lpstr>記入例</vt:lpstr>
      <vt:lpstr>按分算出表!Print_Area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2026-08-20T02:53:15Z</dcterms:modified>
  <cp:category/>
  <cp:contentStatus/>
</cp:coreProperties>
</file>