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A8563D10-3E21-47EC-B78F-720B30EB526C}" xr6:coauthVersionLast="36" xr6:coauthVersionMax="36" xr10:uidLastSave="{00000000-0000-0000-0000-000000000000}"/>
  <bookViews>
    <workbookView xWindow="0" yWindow="0" windowWidth="14370" windowHeight="12135" xr2:uid="{00000000-000D-0000-FFFF-FFFF00000000}"/>
  </bookViews>
  <sheets>
    <sheet name="按分算出表" sheetId="5" r:id="rId1"/>
    <sheet name="記入例" sheetId="6" r:id="rId2"/>
  </sheets>
  <definedNames>
    <definedName name="_xlnm.Print_Area" localSheetId="0">按分算出表!$A$1:$Q$74</definedName>
    <definedName name="_xlnm.Print_Area" localSheetId="1">記入例!$A$1:$Q$74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5" l="1"/>
  <c r="C37" i="5"/>
  <c r="C38" i="5"/>
  <c r="C39" i="5"/>
  <c r="P72" i="6" l="1"/>
  <c r="H62" i="6"/>
  <c r="G62" i="6"/>
  <c r="F62" i="6"/>
  <c r="P60" i="6"/>
  <c r="L56" i="6"/>
  <c r="K56" i="6"/>
  <c r="J56" i="6"/>
  <c r="I56" i="6"/>
  <c r="H56" i="6"/>
  <c r="G56" i="6"/>
  <c r="F56" i="6"/>
  <c r="E56" i="6"/>
  <c r="D56" i="6"/>
  <c r="L55" i="6"/>
  <c r="K55" i="6"/>
  <c r="J55" i="6"/>
  <c r="I55" i="6"/>
  <c r="H55" i="6"/>
  <c r="G55" i="6"/>
  <c r="F55" i="6"/>
  <c r="E55" i="6"/>
  <c r="D55" i="6"/>
  <c r="L54" i="6"/>
  <c r="K54" i="6"/>
  <c r="J54" i="6"/>
  <c r="I54" i="6"/>
  <c r="H54" i="6"/>
  <c r="G54" i="6"/>
  <c r="F54" i="6"/>
  <c r="E54" i="6"/>
  <c r="D54" i="6"/>
  <c r="L53" i="6"/>
  <c r="K53" i="6"/>
  <c r="J53" i="6"/>
  <c r="I53" i="6"/>
  <c r="H53" i="6"/>
  <c r="G53" i="6"/>
  <c r="F53" i="6"/>
  <c r="E53" i="6"/>
  <c r="D53" i="6"/>
  <c r="L51" i="6"/>
  <c r="K51" i="6"/>
  <c r="J51" i="6"/>
  <c r="I51" i="6"/>
  <c r="H51" i="6"/>
  <c r="G51" i="6"/>
  <c r="F51" i="6"/>
  <c r="E51" i="6"/>
  <c r="D51" i="6"/>
  <c r="L50" i="6"/>
  <c r="K50" i="6"/>
  <c r="J50" i="6"/>
  <c r="I50" i="6"/>
  <c r="H50" i="6"/>
  <c r="G50" i="6"/>
  <c r="F50" i="6"/>
  <c r="E50" i="6"/>
  <c r="D50" i="6"/>
  <c r="L49" i="6"/>
  <c r="K49" i="6"/>
  <c r="J49" i="6"/>
  <c r="I49" i="6"/>
  <c r="H49" i="6"/>
  <c r="G49" i="6"/>
  <c r="F49" i="6"/>
  <c r="E49" i="6"/>
  <c r="D49" i="6"/>
  <c r="L48" i="6"/>
  <c r="K48" i="6"/>
  <c r="J48" i="6"/>
  <c r="I48" i="6"/>
  <c r="H48" i="6"/>
  <c r="G48" i="6"/>
  <c r="F48" i="6"/>
  <c r="E48" i="6"/>
  <c r="D48" i="6"/>
  <c r="D47" i="6"/>
  <c r="L46" i="6"/>
  <c r="K46" i="6"/>
  <c r="J46" i="6"/>
  <c r="I46" i="6"/>
  <c r="H46" i="6"/>
  <c r="G46" i="6"/>
  <c r="F46" i="6"/>
  <c r="E46" i="6"/>
  <c r="D46" i="6"/>
  <c r="L45" i="6"/>
  <c r="K45" i="6"/>
  <c r="J45" i="6"/>
  <c r="I45" i="6"/>
  <c r="H45" i="6"/>
  <c r="G45" i="6"/>
  <c r="F45" i="6"/>
  <c r="E45" i="6"/>
  <c r="D45" i="6"/>
  <c r="L44" i="6"/>
  <c r="K44" i="6"/>
  <c r="J44" i="6"/>
  <c r="I44" i="6"/>
  <c r="H44" i="6"/>
  <c r="G44" i="6"/>
  <c r="F44" i="6"/>
  <c r="E44" i="6"/>
  <c r="D44" i="6"/>
  <c r="L43" i="6"/>
  <c r="K43" i="6"/>
  <c r="J43" i="6"/>
  <c r="I43" i="6"/>
  <c r="H43" i="6"/>
  <c r="G43" i="6"/>
  <c r="F43" i="6"/>
  <c r="E43" i="6"/>
  <c r="D43" i="6"/>
  <c r="M39" i="6"/>
  <c r="C39" i="6"/>
  <c r="C56" i="6" s="1"/>
  <c r="M38" i="6"/>
  <c r="M55" i="6" s="1"/>
  <c r="C38" i="6"/>
  <c r="C55" i="6" s="1"/>
  <c r="M37" i="6"/>
  <c r="C37" i="6"/>
  <c r="C54" i="6" s="1"/>
  <c r="M36" i="6"/>
  <c r="M35" i="6" s="1"/>
  <c r="C36" i="6"/>
  <c r="C53" i="6" s="1"/>
  <c r="L35" i="6"/>
  <c r="K35" i="6"/>
  <c r="J35" i="6"/>
  <c r="I35" i="6"/>
  <c r="H35" i="6"/>
  <c r="G35" i="6"/>
  <c r="G52" i="6" s="1"/>
  <c r="F35" i="6"/>
  <c r="E35" i="6"/>
  <c r="D35" i="6"/>
  <c r="C35" i="6"/>
  <c r="C52" i="6" s="1"/>
  <c r="B35" i="6"/>
  <c r="B52" i="6" s="1"/>
  <c r="M34" i="6"/>
  <c r="M51" i="6" s="1"/>
  <c r="C34" i="6"/>
  <c r="C51" i="6" s="1"/>
  <c r="M33" i="6"/>
  <c r="M50" i="6" s="1"/>
  <c r="C33" i="6"/>
  <c r="C50" i="6" s="1"/>
  <c r="M32" i="6"/>
  <c r="C32" i="6"/>
  <c r="C49" i="6" s="1"/>
  <c r="M31" i="6"/>
  <c r="C31" i="6"/>
  <c r="C48" i="6" s="1"/>
  <c r="L30" i="6"/>
  <c r="L47" i="6" s="1"/>
  <c r="K30" i="6"/>
  <c r="J30" i="6"/>
  <c r="I30" i="6"/>
  <c r="I47" i="6" s="1"/>
  <c r="H30" i="6"/>
  <c r="G30" i="6"/>
  <c r="G47" i="6" s="1"/>
  <c r="F30" i="6"/>
  <c r="F47" i="6" s="1"/>
  <c r="E30" i="6"/>
  <c r="D30" i="6"/>
  <c r="B30" i="6"/>
  <c r="B47" i="6" s="1"/>
  <c r="M29" i="6"/>
  <c r="M46" i="6" s="1"/>
  <c r="C29" i="6"/>
  <c r="C46" i="6" s="1"/>
  <c r="M28" i="6"/>
  <c r="C28" i="6"/>
  <c r="C45" i="6" s="1"/>
  <c r="M27" i="6"/>
  <c r="C27" i="6"/>
  <c r="C44" i="6" s="1"/>
  <c r="M26" i="6"/>
  <c r="C26" i="6"/>
  <c r="C43" i="6" s="1"/>
  <c r="L25" i="6"/>
  <c r="K25" i="6"/>
  <c r="J25" i="6"/>
  <c r="I25" i="6"/>
  <c r="H25" i="6"/>
  <c r="G25" i="6"/>
  <c r="G42" i="6" s="1"/>
  <c r="F25" i="6"/>
  <c r="E25" i="6"/>
  <c r="D25" i="6"/>
  <c r="D42" i="6" s="1"/>
  <c r="B25" i="6"/>
  <c r="B42" i="6" s="1"/>
  <c r="M22" i="6"/>
  <c r="M21" i="6"/>
  <c r="M20" i="6"/>
  <c r="M19" i="6"/>
  <c r="L18" i="6"/>
  <c r="K18" i="6"/>
  <c r="J18" i="6"/>
  <c r="I18" i="6"/>
  <c r="H18" i="6"/>
  <c r="G18" i="6"/>
  <c r="F18" i="6"/>
  <c r="E18" i="6"/>
  <c r="D18" i="6"/>
  <c r="D52" i="6" s="1"/>
  <c r="M17" i="6"/>
  <c r="M16" i="6"/>
  <c r="M15" i="6"/>
  <c r="M14" i="6"/>
  <c r="M13" i="6" s="1"/>
  <c r="K60" i="6" s="1"/>
  <c r="K71" i="6" s="1"/>
  <c r="L13" i="6"/>
  <c r="K13" i="6"/>
  <c r="J13" i="6"/>
  <c r="I13" i="6"/>
  <c r="H13" i="6"/>
  <c r="G13" i="6"/>
  <c r="F13" i="6"/>
  <c r="E13" i="6"/>
  <c r="D13" i="6"/>
  <c r="M12" i="6"/>
  <c r="M11" i="6"/>
  <c r="M10" i="6"/>
  <c r="M9" i="6"/>
  <c r="L8" i="6"/>
  <c r="K8" i="6"/>
  <c r="J8" i="6"/>
  <c r="I8" i="6"/>
  <c r="H8" i="6"/>
  <c r="G8" i="6"/>
  <c r="F8" i="6"/>
  <c r="E8" i="6"/>
  <c r="D8" i="6"/>
  <c r="P72" i="5"/>
  <c r="P60" i="5"/>
  <c r="L56" i="5"/>
  <c r="K56" i="5"/>
  <c r="J56" i="5"/>
  <c r="I56" i="5"/>
  <c r="H56" i="5"/>
  <c r="G56" i="5"/>
  <c r="F56" i="5"/>
  <c r="E56" i="5"/>
  <c r="D56" i="5"/>
  <c r="L55" i="5"/>
  <c r="K55" i="5"/>
  <c r="J55" i="5"/>
  <c r="I55" i="5"/>
  <c r="H55" i="5"/>
  <c r="G55" i="5"/>
  <c r="F55" i="5"/>
  <c r="E55" i="5"/>
  <c r="D55" i="5"/>
  <c r="C55" i="5"/>
  <c r="L54" i="5"/>
  <c r="K54" i="5"/>
  <c r="J54" i="5"/>
  <c r="I54" i="5"/>
  <c r="H54" i="5"/>
  <c r="G54" i="5"/>
  <c r="F54" i="5"/>
  <c r="E54" i="5"/>
  <c r="D54" i="5"/>
  <c r="L53" i="5"/>
  <c r="K53" i="5"/>
  <c r="J53" i="5"/>
  <c r="I53" i="5"/>
  <c r="H53" i="5"/>
  <c r="G53" i="5"/>
  <c r="F53" i="5"/>
  <c r="E53" i="5"/>
  <c r="D53" i="5"/>
  <c r="L51" i="5"/>
  <c r="K51" i="5"/>
  <c r="J51" i="5"/>
  <c r="I51" i="5"/>
  <c r="H51" i="5"/>
  <c r="G51" i="5"/>
  <c r="F51" i="5"/>
  <c r="E51" i="5"/>
  <c r="D51" i="5"/>
  <c r="L50" i="5"/>
  <c r="K50" i="5"/>
  <c r="J50" i="5"/>
  <c r="I50" i="5"/>
  <c r="H50" i="5"/>
  <c r="G50" i="5"/>
  <c r="F50" i="5"/>
  <c r="E50" i="5"/>
  <c r="D50" i="5"/>
  <c r="L49" i="5"/>
  <c r="K49" i="5"/>
  <c r="J49" i="5"/>
  <c r="I49" i="5"/>
  <c r="H49" i="5"/>
  <c r="G49" i="5"/>
  <c r="F49" i="5"/>
  <c r="E49" i="5"/>
  <c r="D49" i="5"/>
  <c r="L48" i="5"/>
  <c r="K48" i="5"/>
  <c r="J48" i="5"/>
  <c r="I48" i="5"/>
  <c r="H48" i="5"/>
  <c r="G48" i="5"/>
  <c r="F48" i="5"/>
  <c r="E48" i="5"/>
  <c r="D48" i="5"/>
  <c r="L46" i="5"/>
  <c r="K46" i="5"/>
  <c r="J46" i="5"/>
  <c r="I46" i="5"/>
  <c r="H46" i="5"/>
  <c r="G46" i="5"/>
  <c r="F46" i="5"/>
  <c r="E46" i="5"/>
  <c r="D46" i="5"/>
  <c r="L45" i="5"/>
  <c r="K45" i="5"/>
  <c r="J45" i="5"/>
  <c r="I45" i="5"/>
  <c r="H45" i="5"/>
  <c r="G45" i="5"/>
  <c r="F45" i="5"/>
  <c r="E45" i="5"/>
  <c r="D45" i="5"/>
  <c r="L44" i="5"/>
  <c r="K44" i="5"/>
  <c r="J44" i="5"/>
  <c r="I44" i="5"/>
  <c r="H44" i="5"/>
  <c r="G44" i="5"/>
  <c r="F44" i="5"/>
  <c r="E44" i="5"/>
  <c r="D44" i="5"/>
  <c r="L43" i="5"/>
  <c r="K43" i="5"/>
  <c r="J43" i="5"/>
  <c r="I43" i="5"/>
  <c r="H43" i="5"/>
  <c r="G43" i="5"/>
  <c r="F43" i="5"/>
  <c r="E43" i="5"/>
  <c r="D43" i="5"/>
  <c r="M39" i="5"/>
  <c r="M56" i="5" s="1"/>
  <c r="C56" i="5"/>
  <c r="M38" i="5"/>
  <c r="M55" i="5" s="1"/>
  <c r="M37" i="5"/>
  <c r="C54" i="5"/>
  <c r="M36" i="5"/>
  <c r="C53" i="5"/>
  <c r="L35" i="5"/>
  <c r="K35" i="5"/>
  <c r="J35" i="5"/>
  <c r="I35" i="5"/>
  <c r="H35" i="5"/>
  <c r="G35" i="5"/>
  <c r="F35" i="5"/>
  <c r="E35" i="5"/>
  <c r="E52" i="5" s="1"/>
  <c r="D35" i="5"/>
  <c r="C35" i="5"/>
  <c r="C52" i="5" s="1"/>
  <c r="B35" i="5"/>
  <c r="B52" i="5" s="1"/>
  <c r="M34" i="5"/>
  <c r="C34" i="5"/>
  <c r="C51" i="5" s="1"/>
  <c r="M33" i="5"/>
  <c r="M50" i="5" s="1"/>
  <c r="C33" i="5"/>
  <c r="C50" i="5" s="1"/>
  <c r="M32" i="5"/>
  <c r="C32" i="5"/>
  <c r="C49" i="5" s="1"/>
  <c r="M31" i="5"/>
  <c r="C31" i="5"/>
  <c r="C48" i="5" s="1"/>
  <c r="L30" i="5"/>
  <c r="K30" i="5"/>
  <c r="J30" i="5"/>
  <c r="I30" i="5"/>
  <c r="H30" i="5"/>
  <c r="G30" i="5"/>
  <c r="F30" i="5"/>
  <c r="E30" i="5"/>
  <c r="D30" i="5"/>
  <c r="B30" i="5"/>
  <c r="B47" i="5" s="1"/>
  <c r="M29" i="5"/>
  <c r="M46" i="5" s="1"/>
  <c r="C29" i="5"/>
  <c r="C46" i="5" s="1"/>
  <c r="M28" i="5"/>
  <c r="M25" i="5" s="1"/>
  <c r="J60" i="5" s="1"/>
  <c r="C28" i="5"/>
  <c r="C45" i="5" s="1"/>
  <c r="M27" i="5"/>
  <c r="C27" i="5"/>
  <c r="C44" i="5" s="1"/>
  <c r="M26" i="5"/>
  <c r="M43" i="5" s="1"/>
  <c r="C26" i="5"/>
  <c r="C43" i="5" s="1"/>
  <c r="L25" i="5"/>
  <c r="K25" i="5"/>
  <c r="J25" i="5"/>
  <c r="I25" i="5"/>
  <c r="H25" i="5"/>
  <c r="G25" i="5"/>
  <c r="F25" i="5"/>
  <c r="E25" i="5"/>
  <c r="D25" i="5"/>
  <c r="B25" i="5"/>
  <c r="B42" i="5" s="1"/>
  <c r="M22" i="5"/>
  <c r="M21" i="5"/>
  <c r="M20" i="5"/>
  <c r="M19" i="5"/>
  <c r="M18" i="5" s="1"/>
  <c r="M60" i="5" s="1"/>
  <c r="L18" i="5"/>
  <c r="K18" i="5"/>
  <c r="J18" i="5"/>
  <c r="I18" i="5"/>
  <c r="H18" i="5"/>
  <c r="G18" i="5"/>
  <c r="F18" i="5"/>
  <c r="E18" i="5"/>
  <c r="D18" i="5"/>
  <c r="M17" i="5"/>
  <c r="M16" i="5"/>
  <c r="M15" i="5"/>
  <c r="M14" i="5"/>
  <c r="L13" i="5"/>
  <c r="K13" i="5"/>
  <c r="J13" i="5"/>
  <c r="I13" i="5"/>
  <c r="H13" i="5"/>
  <c r="G13" i="5"/>
  <c r="F13" i="5"/>
  <c r="E13" i="5"/>
  <c r="D13" i="5"/>
  <c r="D47" i="5" s="1"/>
  <c r="M12" i="5"/>
  <c r="M11" i="5"/>
  <c r="M10" i="5"/>
  <c r="M9" i="5"/>
  <c r="L8" i="5"/>
  <c r="K8" i="5"/>
  <c r="K42" i="5" s="1"/>
  <c r="J8" i="5"/>
  <c r="I8" i="5"/>
  <c r="H8" i="5"/>
  <c r="G8" i="5"/>
  <c r="F8" i="5"/>
  <c r="E8" i="5"/>
  <c r="D8" i="5"/>
  <c r="J42" i="6" l="1"/>
  <c r="K42" i="6"/>
  <c r="M43" i="6"/>
  <c r="L52" i="6"/>
  <c r="L42" i="6"/>
  <c r="M48" i="6"/>
  <c r="M44" i="6"/>
  <c r="M8" i="6"/>
  <c r="I60" i="6" s="1"/>
  <c r="I68" i="6" s="1"/>
  <c r="L47" i="5"/>
  <c r="E42" i="6"/>
  <c r="J47" i="6"/>
  <c r="M13" i="5"/>
  <c r="K60" i="5" s="1"/>
  <c r="F42" i="6"/>
  <c r="K47" i="6"/>
  <c r="M54" i="6"/>
  <c r="F52" i="6"/>
  <c r="I42" i="6"/>
  <c r="M51" i="5"/>
  <c r="M45" i="6"/>
  <c r="H52" i="6"/>
  <c r="M56" i="6"/>
  <c r="H42" i="6"/>
  <c r="M35" i="5"/>
  <c r="M18" i="6"/>
  <c r="M60" i="6" s="1"/>
  <c r="M66" i="6" s="1"/>
  <c r="M49" i="6"/>
  <c r="I52" i="6"/>
  <c r="F47" i="5"/>
  <c r="M44" i="5"/>
  <c r="E47" i="6"/>
  <c r="J52" i="6"/>
  <c r="K47" i="5"/>
  <c r="M54" i="5"/>
  <c r="M25" i="6"/>
  <c r="J60" i="6" s="1"/>
  <c r="J63" i="6" s="1"/>
  <c r="M30" i="6"/>
  <c r="L60" i="6" s="1"/>
  <c r="O60" i="6" s="1"/>
  <c r="K52" i="6"/>
  <c r="E52" i="6"/>
  <c r="H47" i="6"/>
  <c r="D52" i="5"/>
  <c r="L52" i="5"/>
  <c r="F52" i="5"/>
  <c r="G52" i="5"/>
  <c r="H52" i="5"/>
  <c r="I52" i="5"/>
  <c r="J52" i="5"/>
  <c r="K52" i="5"/>
  <c r="E47" i="5"/>
  <c r="M48" i="5"/>
  <c r="G47" i="5"/>
  <c r="H47" i="5"/>
  <c r="M49" i="5"/>
  <c r="I47" i="5"/>
  <c r="J47" i="5"/>
  <c r="G42" i="5"/>
  <c r="J42" i="5"/>
  <c r="D42" i="5"/>
  <c r="L42" i="5"/>
  <c r="H42" i="5"/>
  <c r="M8" i="5"/>
  <c r="I60" i="5" s="1"/>
  <c r="I69" i="5" s="1"/>
  <c r="E42" i="5"/>
  <c r="I42" i="5"/>
  <c r="M45" i="5"/>
  <c r="F42" i="5"/>
  <c r="I64" i="6"/>
  <c r="N60" i="6"/>
  <c r="M52" i="6"/>
  <c r="M71" i="6"/>
  <c r="M69" i="6"/>
  <c r="M68" i="6"/>
  <c r="M67" i="6"/>
  <c r="M63" i="6"/>
  <c r="M53" i="6"/>
  <c r="K63" i="6"/>
  <c r="K64" i="6"/>
  <c r="K65" i="6"/>
  <c r="K66" i="6"/>
  <c r="K67" i="6"/>
  <c r="K68" i="6"/>
  <c r="K69" i="6"/>
  <c r="K70" i="6"/>
  <c r="M71" i="5"/>
  <c r="M70" i="5"/>
  <c r="M69" i="5"/>
  <c r="M68" i="5"/>
  <c r="M67" i="5"/>
  <c r="M66" i="5"/>
  <c r="M65" i="5"/>
  <c r="M64" i="5"/>
  <c r="M63" i="5"/>
  <c r="K71" i="5"/>
  <c r="K70" i="5"/>
  <c r="K69" i="5"/>
  <c r="K68" i="5"/>
  <c r="K67" i="5"/>
  <c r="K66" i="5"/>
  <c r="K65" i="5"/>
  <c r="K64" i="5"/>
  <c r="K63" i="5"/>
  <c r="N60" i="5"/>
  <c r="M52" i="5"/>
  <c r="I70" i="5"/>
  <c r="I63" i="5"/>
  <c r="I71" i="5"/>
  <c r="I64" i="5"/>
  <c r="I65" i="5"/>
  <c r="J71" i="5"/>
  <c r="J70" i="5"/>
  <c r="J69" i="5"/>
  <c r="J68" i="5"/>
  <c r="J67" i="5"/>
  <c r="J66" i="5"/>
  <c r="J65" i="5"/>
  <c r="J64" i="5"/>
  <c r="J63" i="5"/>
  <c r="M30" i="5"/>
  <c r="M53" i="5"/>
  <c r="J67" i="6" l="1"/>
  <c r="J66" i="6"/>
  <c r="J68" i="6"/>
  <c r="J71" i="6"/>
  <c r="M42" i="6"/>
  <c r="M70" i="6"/>
  <c r="I67" i="6"/>
  <c r="I65" i="6"/>
  <c r="I69" i="6"/>
  <c r="I63" i="6"/>
  <c r="I62" i="6" s="1"/>
  <c r="I66" i="6"/>
  <c r="I70" i="6"/>
  <c r="I71" i="6"/>
  <c r="M47" i="6"/>
  <c r="J70" i="6"/>
  <c r="J65" i="6"/>
  <c r="J64" i="6"/>
  <c r="J62" i="6" s="1"/>
  <c r="J69" i="6"/>
  <c r="M64" i="6"/>
  <c r="M65" i="6"/>
  <c r="K62" i="6"/>
  <c r="M62" i="6"/>
  <c r="J62" i="5"/>
  <c r="M62" i="5"/>
  <c r="K62" i="5"/>
  <c r="I66" i="5"/>
  <c r="I67" i="5"/>
  <c r="M42" i="5"/>
  <c r="I68" i="5"/>
  <c r="I62" i="5" s="1"/>
  <c r="J72" i="5" s="1"/>
  <c r="Q60" i="6"/>
  <c r="N71" i="6"/>
  <c r="N70" i="6"/>
  <c r="N69" i="6"/>
  <c r="N68" i="6"/>
  <c r="N67" i="6"/>
  <c r="N66" i="6"/>
  <c r="N65" i="6"/>
  <c r="N64" i="6"/>
  <c r="N63" i="6"/>
  <c r="L71" i="6"/>
  <c r="L70" i="6"/>
  <c r="L69" i="6"/>
  <c r="L68" i="6"/>
  <c r="L67" i="6"/>
  <c r="L66" i="6"/>
  <c r="L65" i="6"/>
  <c r="O65" i="6" s="1"/>
  <c r="Q65" i="6" s="1"/>
  <c r="L64" i="6"/>
  <c r="O64" i="6" s="1"/>
  <c r="Q64" i="6" s="1"/>
  <c r="L63" i="6"/>
  <c r="O63" i="6" s="1"/>
  <c r="N71" i="5"/>
  <c r="N70" i="5"/>
  <c r="N69" i="5"/>
  <c r="N68" i="5"/>
  <c r="N67" i="5"/>
  <c r="N66" i="5"/>
  <c r="N65" i="5"/>
  <c r="N64" i="5"/>
  <c r="N63" i="5"/>
  <c r="L60" i="5"/>
  <c r="M47" i="5"/>
  <c r="O69" i="6" l="1"/>
  <c r="Q69" i="6" s="1"/>
  <c r="J72" i="6"/>
  <c r="O70" i="6"/>
  <c r="Q70" i="6" s="1"/>
  <c r="O71" i="6"/>
  <c r="Q71" i="6" s="1"/>
  <c r="N62" i="6"/>
  <c r="O66" i="6"/>
  <c r="Q66" i="6" s="1"/>
  <c r="O67" i="6"/>
  <c r="Q67" i="6" s="1"/>
  <c r="N72" i="6"/>
  <c r="O68" i="6"/>
  <c r="Q68" i="6" s="1"/>
  <c r="N62" i="5"/>
  <c r="N72" i="5" s="1"/>
  <c r="Q63" i="6"/>
  <c r="L62" i="6"/>
  <c r="L72" i="6" s="1"/>
  <c r="L71" i="5"/>
  <c r="O71" i="5" s="1"/>
  <c r="Q71" i="5" s="1"/>
  <c r="L70" i="5"/>
  <c r="O70" i="5" s="1"/>
  <c r="Q70" i="5" s="1"/>
  <c r="L69" i="5"/>
  <c r="O69" i="5" s="1"/>
  <c r="Q69" i="5" s="1"/>
  <c r="L68" i="5"/>
  <c r="O68" i="5" s="1"/>
  <c r="Q68" i="5" s="1"/>
  <c r="L67" i="5"/>
  <c r="O67" i="5" s="1"/>
  <c r="Q67" i="5" s="1"/>
  <c r="L66" i="5"/>
  <c r="O66" i="5" s="1"/>
  <c r="Q66" i="5" s="1"/>
  <c r="L65" i="5"/>
  <c r="O65" i="5" s="1"/>
  <c r="Q65" i="5" s="1"/>
  <c r="L64" i="5"/>
  <c r="O64" i="5" s="1"/>
  <c r="Q64" i="5" s="1"/>
  <c r="L63" i="5"/>
  <c r="O63" i="5" s="1"/>
  <c r="Q63" i="5" s="1"/>
  <c r="O60" i="5"/>
  <c r="O62" i="6" l="1"/>
  <c r="O72" i="6" s="1"/>
  <c r="Q60" i="5"/>
  <c r="O62" i="5"/>
  <c r="L62" i="5"/>
  <c r="L72" i="5" s="1"/>
  <c r="Q62" i="6" l="1"/>
  <c r="Q72" i="6" s="1"/>
  <c r="O72" i="5"/>
  <c r="Q62" i="5"/>
  <c r="Q72" i="5" s="1"/>
</calcChain>
</file>

<file path=xl/sharedStrings.xml><?xml version="1.0" encoding="utf-8"?>
<sst xmlns="http://schemas.openxmlformats.org/spreadsheetml/2006/main" count="147" uniqueCount="81">
  <si>
    <t>①光熱水費</t>
    <rPh sb="1" eb="5">
      <t>コウネツスイヒ</t>
    </rPh>
    <phoneticPr fontId="2"/>
  </si>
  <si>
    <t>明細２</t>
    <rPh sb="0" eb="2">
      <t>メイサイ</t>
    </rPh>
    <phoneticPr fontId="2"/>
  </si>
  <si>
    <t>明細３</t>
    <rPh sb="0" eb="2">
      <t>メイサイ</t>
    </rPh>
    <phoneticPr fontId="2"/>
  </si>
  <si>
    <t>明細４</t>
    <rPh sb="0" eb="2">
      <t>メイサイ</t>
    </rPh>
    <phoneticPr fontId="2"/>
  </si>
  <si>
    <t>②　食費</t>
    <rPh sb="2" eb="4">
      <t>ショクヒ</t>
    </rPh>
    <phoneticPr fontId="2"/>
  </si>
  <si>
    <t>③</t>
    <phoneticPr fontId="2"/>
  </si>
  <si>
    <t>燃料費</t>
    <rPh sb="0" eb="3">
      <t>ネンリョウヒ</t>
    </rPh>
    <phoneticPr fontId="2"/>
  </si>
  <si>
    <t>九州電力</t>
    <rPh sb="0" eb="4">
      <t>キュウシュウデンリョク</t>
    </rPh>
    <phoneticPr fontId="2"/>
  </si>
  <si>
    <t>○○市水道局</t>
    <rPh sb="2" eb="3">
      <t>シ</t>
    </rPh>
    <rPh sb="3" eb="6">
      <t>スイドウキョク</t>
    </rPh>
    <phoneticPr fontId="2"/>
  </si>
  <si>
    <t>○○ガス</t>
    <phoneticPr fontId="2"/>
  </si>
  <si>
    <t>直接購入</t>
    <rPh sb="0" eb="4">
      <t>チョクセツコウニュウ</t>
    </rPh>
    <phoneticPr fontId="2"/>
  </si>
  <si>
    <t>給食委託</t>
    <rPh sb="0" eb="4">
      <t>キュウショクイタク</t>
    </rPh>
    <phoneticPr fontId="2"/>
  </si>
  <si>
    <t>○○SS(ガソリン)</t>
    <phoneticPr fontId="2"/>
  </si>
  <si>
    <t>○○SS(灯油)</t>
    <rPh sb="5" eb="7">
      <t>トウユ</t>
    </rPh>
    <phoneticPr fontId="2"/>
  </si>
  <si>
    <t>№</t>
    <phoneticPr fontId="2"/>
  </si>
  <si>
    <t>施設・事業所名</t>
    <rPh sb="0" eb="2">
      <t>シセツ</t>
    </rPh>
    <rPh sb="3" eb="7">
      <t>ジギョウショメイ</t>
    </rPh>
    <phoneticPr fontId="2"/>
  </si>
  <si>
    <t>介護</t>
    <rPh sb="0" eb="2">
      <t>カイゴ</t>
    </rPh>
    <phoneticPr fontId="2"/>
  </si>
  <si>
    <t>認知症対応型通所介護</t>
    <phoneticPr fontId="2"/>
  </si>
  <si>
    <t>居宅介護支援事業所</t>
    <rPh sb="0" eb="9">
      <t>キョタクカイゴシエンジギョウショ</t>
    </rPh>
    <phoneticPr fontId="2"/>
  </si>
  <si>
    <t>例（㎡）</t>
    <rPh sb="0" eb="1">
      <t>レイ</t>
    </rPh>
    <phoneticPr fontId="2"/>
  </si>
  <si>
    <t>例（食）</t>
    <rPh sb="0" eb="1">
      <t>レイ</t>
    </rPh>
    <rPh sb="2" eb="3">
      <t>ショク</t>
    </rPh>
    <phoneticPr fontId="2"/>
  </si>
  <si>
    <t>例（％）</t>
    <rPh sb="0" eb="1">
      <t>レイ</t>
    </rPh>
    <phoneticPr fontId="2"/>
  </si>
  <si>
    <t>①光熱水費
按分割合</t>
    <rPh sb="1" eb="5">
      <t>コウネツスイヒ</t>
    </rPh>
    <rPh sb="6" eb="8">
      <t>アンブン</t>
    </rPh>
    <rPh sb="8" eb="10">
      <t>ワリアイ</t>
    </rPh>
    <phoneticPr fontId="2"/>
  </si>
  <si>
    <t>②食費
按分割合</t>
    <rPh sb="1" eb="3">
      <t>ショクヒ</t>
    </rPh>
    <rPh sb="4" eb="6">
      <t>アンブン</t>
    </rPh>
    <rPh sb="6" eb="8">
      <t>ワリアイ</t>
    </rPh>
    <phoneticPr fontId="2"/>
  </si>
  <si>
    <t>③燃料費
按分割合</t>
    <rPh sb="1" eb="4">
      <t>ネンリョウヒ</t>
    </rPh>
    <rPh sb="5" eb="9">
      <t>アンブンワリアイ</t>
    </rPh>
    <phoneticPr fontId="2"/>
  </si>
  <si>
    <t>影響額計</t>
    <rPh sb="0" eb="3">
      <t>エイキョウガク</t>
    </rPh>
    <rPh sb="3" eb="4">
      <t>ケイ</t>
    </rPh>
    <phoneticPr fontId="2"/>
  </si>
  <si>
    <t>（参考）</t>
    <rPh sb="1" eb="3">
      <t>サンコウ</t>
    </rPh>
    <phoneticPr fontId="2"/>
  </si>
  <si>
    <t>部分が入力エリアです。</t>
    <rPh sb="0" eb="2">
      <t>ブブン</t>
    </rPh>
    <rPh sb="3" eb="5">
      <t>ニュウリョク</t>
    </rPh>
    <phoneticPr fontId="2"/>
  </si>
  <si>
    <t>グループホーム△△</t>
    <phoneticPr fontId="2"/>
  </si>
  <si>
    <t>居宅介護支援事業所□□</t>
    <phoneticPr fontId="2"/>
  </si>
  <si>
    <t>施設・事業所別影響額</t>
    <rPh sb="0" eb="2">
      <t>シセツ</t>
    </rPh>
    <rPh sb="3" eb="7">
      <t>ジギョウショベツ</t>
    </rPh>
    <rPh sb="7" eb="10">
      <t>エイキョウガク</t>
    </rPh>
    <phoneticPr fontId="2"/>
  </si>
  <si>
    <t>通所介護○○</t>
    <rPh sb="0" eb="4">
      <t>ツウショカイゴ</t>
    </rPh>
    <phoneticPr fontId="2"/>
  </si>
  <si>
    <t>通所介護事業所</t>
    <rPh sb="0" eb="4">
      <t>ツウショカイゴ</t>
    </rPh>
    <rPh sb="4" eb="7">
      <t>ジギョウショ</t>
    </rPh>
    <phoneticPr fontId="2"/>
  </si>
  <si>
    <t>分野区分</t>
    <rPh sb="0" eb="4">
      <t>ブンヤクブン</t>
    </rPh>
    <phoneticPr fontId="2"/>
  </si>
  <si>
    <t>サービス区分</t>
    <rPh sb="4" eb="6">
      <t>クブン</t>
    </rPh>
    <phoneticPr fontId="2"/>
  </si>
  <si>
    <t>　※　「施設・事業所名」等は、高齢者施設・事業所についてご記入くださいです。法人事務所分は任意の（高齢者）施設・事業所に含めて扱ってください。</t>
    <rPh sb="4" eb="6">
      <t>シセツ</t>
    </rPh>
    <rPh sb="7" eb="9">
      <t>ジギョウ</t>
    </rPh>
    <rPh sb="9" eb="10">
      <t>ショ</t>
    </rPh>
    <rPh sb="10" eb="11">
      <t>メイ</t>
    </rPh>
    <rPh sb="12" eb="13">
      <t>トウ</t>
    </rPh>
    <rPh sb="15" eb="20">
      <t>コウレイシャシセツ</t>
    </rPh>
    <rPh sb="21" eb="24">
      <t>ジギョウショ</t>
    </rPh>
    <rPh sb="29" eb="31">
      <t>キニュウ</t>
    </rPh>
    <rPh sb="38" eb="43">
      <t>ホウジンジムショ</t>
    </rPh>
    <rPh sb="43" eb="44">
      <t>ブン</t>
    </rPh>
    <rPh sb="45" eb="47">
      <t>ニンイ</t>
    </rPh>
    <rPh sb="49" eb="51">
      <t>コウレイ</t>
    </rPh>
    <rPh sb="51" eb="52">
      <t>シャ</t>
    </rPh>
    <rPh sb="53" eb="55">
      <t>シセツ</t>
    </rPh>
    <rPh sb="56" eb="59">
      <t>ジギョウショ</t>
    </rPh>
    <rPh sb="60" eb="61">
      <t>フク</t>
    </rPh>
    <rPh sb="63" eb="64">
      <t>アツカ</t>
    </rPh>
    <phoneticPr fontId="2"/>
  </si>
  <si>
    <t>　※　本様式は通年運営してる場合を想定したものです。年度途中で新規開設した事業所等の場合は、当該事業所の開設計画段階の予想と実績額等との比較するなどして影響額を整理してください。</t>
    <rPh sb="3" eb="4">
      <t>ホン</t>
    </rPh>
    <rPh sb="4" eb="6">
      <t>ヨウシキ</t>
    </rPh>
    <rPh sb="7" eb="9">
      <t>ツウネン</t>
    </rPh>
    <rPh sb="9" eb="11">
      <t>ウンエイ</t>
    </rPh>
    <rPh sb="14" eb="16">
      <t>バアイ</t>
    </rPh>
    <rPh sb="17" eb="19">
      <t>ソウテイ</t>
    </rPh>
    <rPh sb="26" eb="28">
      <t>ネンド</t>
    </rPh>
    <rPh sb="28" eb="30">
      <t>トチュウ</t>
    </rPh>
    <rPh sb="31" eb="33">
      <t>シンキ</t>
    </rPh>
    <rPh sb="33" eb="35">
      <t>カイセツ</t>
    </rPh>
    <rPh sb="37" eb="40">
      <t>ジギョウショ</t>
    </rPh>
    <rPh sb="40" eb="41">
      <t>トウ</t>
    </rPh>
    <rPh sb="42" eb="44">
      <t>バアイ</t>
    </rPh>
    <rPh sb="46" eb="48">
      <t>トウガイ</t>
    </rPh>
    <rPh sb="48" eb="50">
      <t>ジギョウ</t>
    </rPh>
    <rPh sb="50" eb="51">
      <t>ショ</t>
    </rPh>
    <rPh sb="52" eb="54">
      <t>カイセツ</t>
    </rPh>
    <rPh sb="54" eb="56">
      <t>ケイカク</t>
    </rPh>
    <rPh sb="56" eb="58">
      <t>ダンカイ</t>
    </rPh>
    <rPh sb="59" eb="61">
      <t>ヨソウ</t>
    </rPh>
    <rPh sb="62" eb="64">
      <t>ジッセキ</t>
    </rPh>
    <rPh sb="64" eb="65">
      <t>ガク</t>
    </rPh>
    <rPh sb="65" eb="66">
      <t>トウ</t>
    </rPh>
    <rPh sb="68" eb="70">
      <t>ヒカク</t>
    </rPh>
    <rPh sb="76" eb="79">
      <t>エイキョウガク</t>
    </rPh>
    <rPh sb="80" eb="82">
      <t>セイリ</t>
    </rPh>
    <phoneticPr fontId="2"/>
  </si>
  <si>
    <t>２　施設・事業所別影響額按分表</t>
    <rPh sb="2" eb="4">
      <t>シセツ</t>
    </rPh>
    <rPh sb="5" eb="9">
      <t>ジギョウショベツ</t>
    </rPh>
    <rPh sb="9" eb="12">
      <t>エイキョウガク</t>
    </rPh>
    <rPh sb="12" eb="14">
      <t>アンブン</t>
    </rPh>
    <rPh sb="14" eb="15">
      <t>ヒョウ</t>
    </rPh>
    <phoneticPr fontId="2"/>
  </si>
  <si>
    <t>１　物価高騰影響額表（消費税抜き）</t>
    <rPh sb="9" eb="10">
      <t>ヒョウ</t>
    </rPh>
    <rPh sb="11" eb="14">
      <t>ショウヒゼイ</t>
    </rPh>
    <rPh sb="14" eb="15">
      <t>ヌ</t>
    </rPh>
    <phoneticPr fontId="2"/>
  </si>
  <si>
    <t>物価高騰対策事業影響額按分算出表</t>
    <rPh sb="0" eb="8">
      <t>ブッカコウトウタイサクジギョウ</t>
    </rPh>
    <rPh sb="8" eb="11">
      <t>エイキョウガク</t>
    </rPh>
    <rPh sb="11" eb="13">
      <t>アンブン</t>
    </rPh>
    <rPh sb="13" eb="15">
      <t>サンシュツ</t>
    </rPh>
    <rPh sb="15" eb="16">
      <t>ヒョウ</t>
    </rPh>
    <phoneticPr fontId="2"/>
  </si>
  <si>
    <t>【法人又は施設・事業所名】</t>
    <rPh sb="1" eb="3">
      <t>ホウジン</t>
    </rPh>
    <rPh sb="3" eb="4">
      <t>マタ</t>
    </rPh>
    <rPh sb="5" eb="7">
      <t>シセツ</t>
    </rPh>
    <rPh sb="8" eb="11">
      <t>ジギョウショ</t>
    </rPh>
    <rPh sb="11" eb="12">
      <t>メイ</t>
    </rPh>
    <phoneticPr fontId="2"/>
  </si>
  <si>
    <t>様式１（第５条関係）参考様式</t>
    <rPh sb="0" eb="2">
      <t>ヨウシキ</t>
    </rPh>
    <rPh sb="4" eb="5">
      <t>ダイ</t>
    </rPh>
    <rPh sb="6" eb="7">
      <t>ジョウ</t>
    </rPh>
    <rPh sb="7" eb="9">
      <t>カンケイ</t>
    </rPh>
    <rPh sb="10" eb="12">
      <t>サンコウ</t>
    </rPh>
    <rPh sb="12" eb="14">
      <t>ヨウシキ</t>
    </rPh>
    <phoneticPr fontId="2"/>
  </si>
  <si>
    <t>10月影響額</t>
    <rPh sb="2" eb="6">
      <t>ガツエイキョウガク</t>
    </rPh>
    <phoneticPr fontId="2"/>
  </si>
  <si>
    <t>12月影響額</t>
    <rPh sb="2" eb="6">
      <t>ガツエイキョウガク</t>
    </rPh>
    <phoneticPr fontId="2"/>
  </si>
  <si>
    <t>4月影響額</t>
    <rPh sb="1" eb="5">
      <t>ガツエイキョウガク</t>
    </rPh>
    <phoneticPr fontId="2"/>
  </si>
  <si>
    <t>5月影響額</t>
    <rPh sb="1" eb="5">
      <t>ガツエイキョウガク</t>
    </rPh>
    <phoneticPr fontId="2"/>
  </si>
  <si>
    <t>6月影響額</t>
    <rPh sb="1" eb="5">
      <t>ガツエイキョウガク</t>
    </rPh>
    <phoneticPr fontId="2"/>
  </si>
  <si>
    <t>7月影響額</t>
    <rPh sb="1" eb="5">
      <t>ガツエイキョウガク</t>
    </rPh>
    <phoneticPr fontId="2"/>
  </si>
  <si>
    <t>8月影響額</t>
    <rPh sb="1" eb="5">
      <t>ガツエイキョウガク</t>
    </rPh>
    <phoneticPr fontId="2"/>
  </si>
  <si>
    <t>9月影響額</t>
    <rPh sb="1" eb="5">
      <t>ガツエイキョウガク</t>
    </rPh>
    <phoneticPr fontId="2"/>
  </si>
  <si>
    <t>11月影響額</t>
    <rPh sb="2" eb="6">
      <t>ガツエイキョウガク</t>
    </rPh>
    <phoneticPr fontId="2"/>
  </si>
  <si>
    <t>R6光熱水費</t>
    <rPh sb="2" eb="5">
      <t>コウネツスイ</t>
    </rPh>
    <rPh sb="5" eb="6">
      <t>ヒ</t>
    </rPh>
    <phoneticPr fontId="2"/>
  </si>
  <si>
    <t>R6食費</t>
    <rPh sb="2" eb="4">
      <t>ショクヒ</t>
    </rPh>
    <phoneticPr fontId="2"/>
  </si>
  <si>
    <t>R6燃料費</t>
    <rPh sb="2" eb="5">
      <t>ネンリョウヒ</t>
    </rPh>
    <phoneticPr fontId="2"/>
  </si>
  <si>
    <t>【○○法人又は○○施設・事業所】</t>
    <rPh sb="3" eb="5">
      <t>ホウジン</t>
    </rPh>
    <rPh sb="5" eb="6">
      <t>マタ</t>
    </rPh>
    <rPh sb="9" eb="11">
      <t>シセツ</t>
    </rPh>
    <rPh sb="12" eb="15">
      <t>ジギョウショ</t>
    </rPh>
    <phoneticPr fontId="2"/>
  </si>
  <si>
    <t>他の支援制度利用</t>
    <rPh sb="0" eb="1">
      <t>タ</t>
    </rPh>
    <rPh sb="2" eb="4">
      <t>シエン</t>
    </rPh>
    <rPh sb="4" eb="8">
      <t>セイドリヨウ</t>
    </rPh>
    <phoneticPr fontId="2"/>
  </si>
  <si>
    <t>市物価高騰対象判断(1円以上)</t>
    <rPh sb="0" eb="1">
      <t>シ</t>
    </rPh>
    <rPh sb="1" eb="5">
      <t>ブッカコウトウ</t>
    </rPh>
    <rPh sb="5" eb="7">
      <t>タイショウ</t>
    </rPh>
    <rPh sb="7" eb="9">
      <t>ハンダン</t>
    </rPh>
    <rPh sb="11" eb="14">
      <t>エンイジョウ</t>
    </rPh>
    <phoneticPr fontId="2"/>
  </si>
  <si>
    <t>Ｒ３.４分</t>
    <rPh sb="4" eb="5">
      <t>ブン</t>
    </rPh>
    <phoneticPr fontId="2"/>
  </si>
  <si>
    <t>Ｒ３.５分</t>
    <rPh sb="4" eb="5">
      <t>ブン</t>
    </rPh>
    <phoneticPr fontId="2"/>
  </si>
  <si>
    <t>Ｒ３.６分</t>
    <rPh sb="4" eb="5">
      <t>ブン</t>
    </rPh>
    <phoneticPr fontId="2"/>
  </si>
  <si>
    <t>Ｒ３.７分</t>
    <rPh sb="4" eb="5">
      <t>ブン</t>
    </rPh>
    <phoneticPr fontId="2"/>
  </si>
  <si>
    <t>Ｒ３.８分</t>
    <rPh sb="4" eb="5">
      <t>ブン</t>
    </rPh>
    <phoneticPr fontId="2"/>
  </si>
  <si>
    <t>Ｒ３.９分</t>
    <rPh sb="4" eb="5">
      <t>ブン</t>
    </rPh>
    <phoneticPr fontId="2"/>
  </si>
  <si>
    <t>Ｒ３.１０分</t>
    <rPh sb="5" eb="6">
      <t>ブン</t>
    </rPh>
    <phoneticPr fontId="2"/>
  </si>
  <si>
    <t>Ｒ３.１１分</t>
    <rPh sb="5" eb="6">
      <t>ブン</t>
    </rPh>
    <phoneticPr fontId="2"/>
  </si>
  <si>
    <t>Ｒ３.１２分</t>
    <rPh sb="5" eb="6">
      <t>ブン</t>
    </rPh>
    <phoneticPr fontId="2"/>
  </si>
  <si>
    <t>Ｒ３合計</t>
    <rPh sb="2" eb="4">
      <t>ゴウケイ</t>
    </rPh>
    <phoneticPr fontId="2"/>
  </si>
  <si>
    <t>Ｒ６.４分</t>
    <rPh sb="4" eb="5">
      <t>ブン</t>
    </rPh>
    <phoneticPr fontId="2"/>
  </si>
  <si>
    <t>Ｒ６.５分</t>
    <rPh sb="4" eb="5">
      <t>ブン</t>
    </rPh>
    <phoneticPr fontId="2"/>
  </si>
  <si>
    <t>Ｒ６.６分</t>
    <rPh sb="4" eb="5">
      <t>ブン</t>
    </rPh>
    <phoneticPr fontId="2"/>
  </si>
  <si>
    <t>Ｒ６.７分</t>
    <rPh sb="4" eb="5">
      <t>ブン</t>
    </rPh>
    <phoneticPr fontId="2"/>
  </si>
  <si>
    <t>Ｒ６.８分</t>
    <rPh sb="4" eb="5">
      <t>ブン</t>
    </rPh>
    <phoneticPr fontId="2"/>
  </si>
  <si>
    <t>Ｒ６.９分</t>
    <rPh sb="4" eb="5">
      <t>ブン</t>
    </rPh>
    <phoneticPr fontId="2"/>
  </si>
  <si>
    <t>Ｒ６.１０分</t>
    <rPh sb="5" eb="6">
      <t>ブン</t>
    </rPh>
    <phoneticPr fontId="2"/>
  </si>
  <si>
    <t>Ｒ６.１１分</t>
    <rPh sb="5" eb="6">
      <t>ブン</t>
    </rPh>
    <phoneticPr fontId="2"/>
  </si>
  <si>
    <t>Ｒ６.１２分</t>
    <rPh sb="5" eb="6">
      <t>ブン</t>
    </rPh>
    <phoneticPr fontId="2"/>
  </si>
  <si>
    <t>Ｒ６合計</t>
    <rPh sb="2" eb="4">
      <t>ゴウケイ</t>
    </rPh>
    <phoneticPr fontId="2"/>
  </si>
  <si>
    <t>R3光熱水費</t>
    <rPh sb="2" eb="6">
      <t>コウネツスイヒ</t>
    </rPh>
    <phoneticPr fontId="2"/>
  </si>
  <si>
    <t>R3食費</t>
    <rPh sb="2" eb="4">
      <t>ショクヒ</t>
    </rPh>
    <phoneticPr fontId="2"/>
  </si>
  <si>
    <t>R3燃料費</t>
    <rPh sb="2" eb="5">
      <t>ネンリョウヒ</t>
    </rPh>
    <phoneticPr fontId="2"/>
  </si>
  <si>
    <r>
      <rPr>
        <b/>
        <sz val="10"/>
        <color theme="1"/>
        <rFont val="ＭＳ 明朝"/>
        <family val="1"/>
        <charset val="128"/>
      </rPr>
      <t>影響額　</t>
    </r>
    <r>
      <rPr>
        <sz val="10"/>
        <color theme="1"/>
        <rFont val="ＭＳ 明朝"/>
        <family val="1"/>
        <charset val="128"/>
      </rPr>
      <t xml:space="preserve"> </t>
    </r>
    <r>
      <rPr>
        <sz val="8"/>
        <color rgb="FFFF0000"/>
        <rFont val="ＭＳ 明朝"/>
        <family val="1"/>
        <charset val="128"/>
      </rPr>
      <t>※セルが強調表示されたら上の表の影響額と異なっています。</t>
    </r>
    <rPh sb="0" eb="3">
      <t>エイキョウガク</t>
    </rPh>
    <rPh sb="9" eb="13">
      <t>キョウチョウヒョウジ</t>
    </rPh>
    <rPh sb="17" eb="18">
      <t>ウエ</t>
    </rPh>
    <rPh sb="19" eb="20">
      <t>ヒョウ</t>
    </rPh>
    <rPh sb="21" eb="24">
      <t>エイキョウガク</t>
    </rPh>
    <rPh sb="25" eb="26">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</si>
</sst>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11"/>
      <color rgb="FFFF0000"/>
      <name val="ＭＳ 明朝"/>
      <family val="1"/>
      <charset val="128"/>
    </font>
    <font>
      <b/>
      <sz val="11"/>
      <color rgb="FFFF0000"/>
      <name val="ＭＳ 明朝"/>
      <family val="1"/>
      <charset val="128"/>
    </font>
    <font>
      <b/>
      <sz val="9"/>
      <color theme="1"/>
      <name val="ＭＳ 明朝"/>
      <family val="1"/>
      <charset val="128"/>
    </font>
    <font>
      <sz val="10"/>
      <color theme="1"/>
      <name val="ＭＳ 明朝"/>
      <family val="1"/>
      <charset val="128"/>
    </font>
    <font>
      <b/>
      <sz val="10"/>
      <color theme="1"/>
      <name val="ＭＳ 明朝"/>
      <family val="1"/>
      <charset val="128"/>
    </font>
    <font>
      <sz val="8"/>
      <color rgb="FFFF0000"/>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9">
    <xf numFmtId="0" fontId="0" fillId="0" borderId="0" xfId="0"/>
    <xf numFmtId="0" fontId="3" fillId="0" borderId="0" xfId="0" applyFont="1"/>
    <xf numFmtId="0" fontId="4" fillId="0" borderId="0" xfId="0" applyFont="1"/>
    <xf numFmtId="0" fontId="5" fillId="0" borderId="0" xfId="0" applyFont="1" applyAlignment="1">
      <alignment horizontal="right"/>
    </xf>
    <xf numFmtId="0" fontId="6" fillId="0" borderId="0" xfId="0" applyFont="1"/>
    <xf numFmtId="0" fontId="3" fillId="7" borderId="0" xfId="0" applyFont="1" applyFill="1"/>
    <xf numFmtId="0" fontId="7" fillId="0" borderId="0" xfId="0" applyFont="1"/>
    <xf numFmtId="0" fontId="6" fillId="2" borderId="2" xfId="0" applyFont="1" applyFill="1" applyBorder="1"/>
    <xf numFmtId="0" fontId="6" fillId="2" borderId="3" xfId="0" applyFont="1" applyFill="1" applyBorder="1"/>
    <xf numFmtId="0" fontId="6" fillId="2" borderId="1" xfId="0" applyFont="1" applyFill="1" applyBorder="1" applyAlignment="1">
      <alignment horizontal="center"/>
    </xf>
    <xf numFmtId="0" fontId="6" fillId="0" borderId="4" xfId="0" applyFont="1" applyBorder="1"/>
    <xf numFmtId="0" fontId="6" fillId="0" borderId="5" xfId="0" applyFont="1" applyBorder="1"/>
    <xf numFmtId="38" fontId="6" fillId="0" borderId="1" xfId="1" applyFont="1" applyBorder="1" applyAlignment="1"/>
    <xf numFmtId="38" fontId="6" fillId="0" borderId="1" xfId="1" applyFont="1" applyFill="1" applyBorder="1" applyAlignment="1"/>
    <xf numFmtId="0" fontId="3" fillId="0" borderId="6" xfId="0" applyFont="1" applyBorder="1"/>
    <xf numFmtId="0" fontId="3" fillId="0" borderId="7" xfId="0" applyFont="1" applyBorder="1"/>
    <xf numFmtId="38" fontId="3" fillId="7" borderId="1" xfId="1" applyFont="1" applyFill="1" applyBorder="1" applyAlignment="1"/>
    <xf numFmtId="38" fontId="3" fillId="0" borderId="1" xfId="1" applyFont="1" applyFill="1" applyBorder="1" applyAlignment="1"/>
    <xf numFmtId="0" fontId="3" fillId="0" borderId="8" xfId="0" applyFont="1" applyBorder="1"/>
    <xf numFmtId="0" fontId="3" fillId="0" borderId="9" xfId="0" applyFont="1" applyBorder="1"/>
    <xf numFmtId="0" fontId="6" fillId="3" borderId="2" xfId="0" applyFont="1" applyFill="1" applyBorder="1"/>
    <xf numFmtId="0" fontId="6" fillId="3" borderId="3" xfId="0" applyFont="1" applyFill="1" applyBorder="1"/>
    <xf numFmtId="0" fontId="6" fillId="3" borderId="1" xfId="0" applyFont="1" applyFill="1" applyBorder="1" applyAlignment="1">
      <alignment horizontal="center"/>
    </xf>
    <xf numFmtId="0" fontId="3" fillId="5" borderId="2" xfId="0" applyFont="1" applyFill="1" applyBorder="1"/>
    <xf numFmtId="0" fontId="3" fillId="5" borderId="3" xfId="0" applyFont="1" applyFill="1" applyBorder="1"/>
    <xf numFmtId="0" fontId="3" fillId="5" borderId="1" xfId="0" applyFont="1" applyFill="1" applyBorder="1" applyAlignment="1">
      <alignment horizontal="center"/>
    </xf>
    <xf numFmtId="38" fontId="6" fillId="4" borderId="1" xfId="1" applyFont="1" applyFill="1" applyBorder="1" applyAlignment="1"/>
    <xf numFmtId="38" fontId="3" fillId="0" borderId="1" xfId="1" applyFont="1" applyBorder="1" applyAlignment="1"/>
    <xf numFmtId="0" fontId="8" fillId="0" borderId="11" xfId="0" applyFont="1" applyFill="1" applyBorder="1"/>
    <xf numFmtId="0" fontId="6"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38" fontId="3" fillId="7" borderId="10" xfId="1" applyFont="1" applyFill="1" applyBorder="1" applyAlignment="1">
      <alignment horizontal="center" vertical="center" wrapText="1"/>
    </xf>
    <xf numFmtId="38" fontId="3" fillId="0" borderId="10" xfId="0"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right" vertical="center" wrapText="1"/>
    </xf>
    <xf numFmtId="0" fontId="3" fillId="0" borderId="1" xfId="0" applyFont="1" applyBorder="1" applyAlignment="1">
      <alignment horizontal="center" vertical="center"/>
    </xf>
    <xf numFmtId="38" fontId="3" fillId="7" borderId="1" xfId="1" applyFont="1" applyFill="1" applyBorder="1" applyAlignment="1">
      <alignment horizontal="center" vertical="center"/>
    </xf>
    <xf numFmtId="38" fontId="3" fillId="0" borderId="1" xfId="1" applyFont="1" applyFill="1" applyBorder="1" applyAlignment="1">
      <alignment horizontal="right" vertical="center"/>
    </xf>
    <xf numFmtId="38" fontId="3" fillId="7" borderId="1" xfId="1" applyFont="1" applyFill="1" applyBorder="1" applyAlignment="1">
      <alignment horizontal="right" vertical="center"/>
    </xf>
    <xf numFmtId="38" fontId="3" fillId="0" borderId="1" xfId="1" applyFont="1" applyBorder="1" applyAlignment="1">
      <alignment horizontal="right" vertical="center"/>
    </xf>
    <xf numFmtId="0" fontId="10" fillId="0" borderId="2" xfId="0" applyFont="1" applyBorder="1" applyAlignment="1">
      <alignment vertical="center"/>
    </xf>
    <xf numFmtId="0" fontId="3" fillId="0" borderId="14" xfId="0" applyFont="1" applyBorder="1" applyAlignment="1">
      <alignment horizontal="center" vertical="center" wrapText="1"/>
    </xf>
    <xf numFmtId="0" fontId="10" fillId="0" borderId="14" xfId="0" applyFont="1" applyBorder="1" applyAlignment="1">
      <alignment horizontal="left" vertical="center" wrapText="1"/>
    </xf>
    <xf numFmtId="38" fontId="3" fillId="0" borderId="14" xfId="1" applyFont="1" applyBorder="1" applyAlignment="1">
      <alignment horizontal="center" vertical="center"/>
    </xf>
    <xf numFmtId="38" fontId="3" fillId="0" borderId="3" xfId="1" applyFont="1" applyBorder="1" applyAlignment="1">
      <alignment horizontal="right" vertical="center"/>
    </xf>
    <xf numFmtId="0" fontId="6" fillId="2" borderId="1" xfId="0" applyFont="1" applyFill="1" applyBorder="1" applyAlignment="1">
      <alignment horizontal="center" shrinkToFit="1"/>
    </xf>
    <xf numFmtId="0" fontId="6" fillId="3" borderId="1" xfId="0" applyFont="1" applyFill="1" applyBorder="1" applyAlignment="1">
      <alignment horizontal="center" shrinkToFit="1"/>
    </xf>
    <xf numFmtId="0" fontId="5" fillId="7" borderId="0" xfId="0" applyFont="1" applyFill="1" applyAlignment="1">
      <alignment horizontal="right"/>
    </xf>
    <xf numFmtId="0" fontId="10"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285750</xdr:colOff>
      <xdr:row>59</xdr:row>
      <xdr:rowOff>69850</xdr:rowOff>
    </xdr:from>
    <xdr:to>
      <xdr:col>4</xdr:col>
      <xdr:colOff>762000</xdr:colOff>
      <xdr:row>60</xdr:row>
      <xdr:rowOff>146050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44550" y="14109700"/>
          <a:ext cx="282575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twoCellAnchor>
    <xdr:from>
      <xdr:col>1</xdr:col>
      <xdr:colOff>146050</xdr:colOff>
      <xdr:row>1</xdr:row>
      <xdr:rowOff>311150</xdr:rowOff>
    </xdr:from>
    <xdr:to>
      <xdr:col>12</xdr:col>
      <xdr:colOff>457200</xdr:colOff>
      <xdr:row>4</xdr:row>
      <xdr:rowOff>184150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19100" y="539750"/>
          <a:ext cx="10617200" cy="8826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pPr algn="l"/>
          <a:r>
            <a:rPr kumimoji="1" lang="ja-JP" altLang="en-US" sz="800" b="1">
              <a:solidFill>
                <a:schemeClr val="bg1"/>
              </a:solidFill>
            </a:rPr>
            <a:t>　申請対象可否の判断根拠となる物価高騰影響の有無は、申請法人の責任において適切に説明できる方法で算出してください。</a:t>
          </a:r>
          <a:endParaRPr kumimoji="1" lang="en-US" altLang="ja-JP" sz="800" b="1">
            <a:solidFill>
              <a:schemeClr val="bg1"/>
            </a:solidFill>
          </a:endParaRPr>
        </a:p>
        <a:p>
          <a:pPr algn="l"/>
          <a:r>
            <a:rPr kumimoji="1" lang="ja-JP" altLang="en-US" sz="800" b="1">
              <a:solidFill>
                <a:schemeClr val="bg1"/>
              </a:solidFill>
            </a:rPr>
            <a:t>　本様式は、法人の経理処理で施設・事業所ごとの光熱水費、食費、燃料費等の把握が困難な場合の算出表です（本様式ではなく他資料等で代替できる場合は、提出する必要はありません）。</a:t>
          </a:r>
          <a:endParaRPr kumimoji="1" lang="en-US" altLang="ja-JP" sz="800" b="1">
            <a:solidFill>
              <a:schemeClr val="bg1"/>
            </a:solidFill>
          </a:endParaRPr>
        </a:p>
        <a:p>
          <a:pPr algn="l"/>
          <a:r>
            <a:rPr kumimoji="1" lang="ja-JP" altLang="en-US" sz="800" b="1">
              <a:solidFill>
                <a:schemeClr val="bg1"/>
              </a:solidFill>
            </a:rPr>
            <a:t>　施設・事業所ごとに管理されている場合や、別の方法で算定される場合は本様式を使用する必要はありません。</a:t>
          </a:r>
          <a:endParaRPr kumimoji="1" lang="en-US" altLang="ja-JP" sz="800" b="1">
            <a:solidFill>
              <a:schemeClr val="bg1"/>
            </a:solidFill>
          </a:endParaRPr>
        </a:p>
      </xdr:txBody>
    </xdr:sp>
    <xdr:clientData/>
  </xdr:twoCellAnchor>
  <xdr:twoCellAnchor>
    <xdr:from>
      <xdr:col>13</xdr:col>
      <xdr:colOff>575422</xdr:colOff>
      <xdr:row>41</xdr:row>
      <xdr:rowOff>89647</xdr:rowOff>
    </xdr:from>
    <xdr:to>
      <xdr:col>16</xdr:col>
      <xdr:colOff>423022</xdr:colOff>
      <xdr:row>55</xdr:row>
      <xdr:rowOff>58831</xdr:rowOff>
    </xdr:to>
    <xdr:sp macro="" textlink="">
      <xdr:nvSpPr>
        <xdr:cNvPr id="5" name="吹き出し: 角を丸めた四角形 4">
          <a:extLst>
            <a:ext uri="{FF2B5EF4-FFF2-40B4-BE49-F238E27FC236}">
              <a16:creationId xmlns:a16="http://schemas.microsoft.com/office/drawing/2014/main" id="{1B1B98E5-D578-4BF0-B5D7-5ED2CD8EA2EB}"/>
            </a:ext>
          </a:extLst>
        </xdr:cNvPr>
        <xdr:cNvSpPr/>
      </xdr:nvSpPr>
      <xdr:spPr>
        <a:xfrm>
          <a:off x="12173510" y="7239000"/>
          <a:ext cx="2738718" cy="2322419"/>
        </a:xfrm>
        <a:prstGeom prst="wedgeRoundRectCallout">
          <a:avLst>
            <a:gd name="adj1" fmla="val -18558"/>
            <a:gd name="adj2" fmla="val 6783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重要</a:t>
          </a:r>
          <a:r>
            <a:rPr kumimoji="1" lang="en-US" altLang="ja-JP" sz="1100">
              <a:solidFill>
                <a:srgbClr val="FF0000"/>
              </a:solidFill>
            </a:rPr>
            <a:t>】</a:t>
          </a:r>
        </a:p>
        <a:p>
          <a:pPr algn="l"/>
          <a:r>
            <a:rPr kumimoji="1" lang="ja-JP" altLang="en-US" sz="1100"/>
            <a:t>「施設・事業所別影響額」欄が</a:t>
          </a:r>
          <a:endParaRPr kumimoji="1" lang="en-US" altLang="ja-JP" sz="1100"/>
        </a:p>
        <a:p>
          <a:pPr algn="l"/>
          <a:r>
            <a:rPr kumimoji="1" lang="ja-JP" altLang="en-US" sz="1100"/>
            <a:t>△（マイナス）表示になった場合は、</a:t>
          </a:r>
          <a:endParaRPr kumimoji="1" lang="en-US" altLang="ja-JP" sz="1100"/>
        </a:p>
        <a:p>
          <a:pPr algn="l"/>
          <a:r>
            <a:rPr kumimoji="1" lang="ja-JP" altLang="en-US" sz="1100"/>
            <a:t>マイナス表示となった事業所分については、物価高騰による影響（負担増）は無かったことになります。</a:t>
          </a:r>
          <a:endParaRPr kumimoji="1" lang="en-US" altLang="ja-JP" sz="1100"/>
        </a:p>
        <a:p>
          <a:pPr algn="l"/>
          <a:r>
            <a:rPr kumimoji="1" lang="ja-JP" altLang="en-US" sz="1100"/>
            <a:t>よって、申請の際は、当該事業所分を除いて申請してください。</a:t>
          </a:r>
          <a:endParaRPr kumimoji="1" lang="en-US" altLang="ja-JP" sz="1100"/>
        </a:p>
      </xdr:txBody>
    </xdr:sp>
    <xdr:clientData/>
  </xdr:twoCellAnchor>
  <xdr:twoCellAnchor>
    <xdr:from>
      <xdr:col>2</xdr:col>
      <xdr:colOff>100853</xdr:colOff>
      <xdr:row>68</xdr:row>
      <xdr:rowOff>333376</xdr:rowOff>
    </xdr:from>
    <xdr:to>
      <xdr:col>4</xdr:col>
      <xdr:colOff>814668</xdr:colOff>
      <xdr:row>70</xdr:row>
      <xdr:rowOff>298638</xdr:rowOff>
    </xdr:to>
    <xdr:sp macro="" textlink="">
      <xdr:nvSpPr>
        <xdr:cNvPr id="6" name="角丸四角形 1">
          <a:extLst>
            <a:ext uri="{FF2B5EF4-FFF2-40B4-BE49-F238E27FC236}">
              <a16:creationId xmlns:a16="http://schemas.microsoft.com/office/drawing/2014/main" id="{E84FB711-9AB0-4144-AE94-3504479C2F63}"/>
            </a:ext>
          </a:extLst>
        </xdr:cNvPr>
        <xdr:cNvSpPr/>
      </xdr:nvSpPr>
      <xdr:spPr>
        <a:xfrm>
          <a:off x="662828" y="14458951"/>
          <a:ext cx="3066490" cy="822512"/>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l"/>
          <a:r>
            <a:rPr kumimoji="1" lang="ja-JP" altLang="en-US" sz="900" b="1">
              <a:solidFill>
                <a:schemeClr val="bg1"/>
              </a:solidFill>
            </a:rPr>
            <a:t>整数以外の数値（例えば小数点第○位）を入力される場合は、セルの数値の表示も同じく整数以外の数値になるようにしてください。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285750</xdr:colOff>
      <xdr:row>59</xdr:row>
      <xdr:rowOff>69850</xdr:rowOff>
    </xdr:from>
    <xdr:to>
      <xdr:col>4</xdr:col>
      <xdr:colOff>762000</xdr:colOff>
      <xdr:row>60</xdr:row>
      <xdr:rowOff>146050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44550" y="14109700"/>
          <a:ext cx="282575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twoCellAnchor>
    <xdr:from>
      <xdr:col>1</xdr:col>
      <xdr:colOff>146050</xdr:colOff>
      <xdr:row>2</xdr:row>
      <xdr:rowOff>10584</xdr:rowOff>
    </xdr:from>
    <xdr:to>
      <xdr:col>12</xdr:col>
      <xdr:colOff>457200</xdr:colOff>
      <xdr:row>4</xdr:row>
      <xdr:rowOff>184151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22275" y="572559"/>
          <a:ext cx="10645775" cy="821267"/>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r>
            <a:rPr kumimoji="1" lang="ja-JP" altLang="ja-JP" sz="800" b="1">
              <a:solidFill>
                <a:schemeClr val="lt1"/>
              </a:solidFill>
              <a:effectLst/>
              <a:latin typeface="+mn-lt"/>
              <a:ea typeface="+mn-ea"/>
              <a:cs typeface="+mn-cs"/>
            </a:rPr>
            <a:t>　申請対象可否の判断根拠となる物価高騰影響の有無は、申請法人の責任において適切に説明できる方法で算出してください。</a:t>
          </a:r>
          <a:endParaRPr lang="ja-JP" altLang="ja-JP" sz="800">
            <a:effectLst/>
          </a:endParaRPr>
        </a:p>
        <a:p>
          <a:r>
            <a:rPr kumimoji="1" lang="ja-JP" altLang="ja-JP" sz="800" b="1">
              <a:solidFill>
                <a:schemeClr val="lt1"/>
              </a:solidFill>
              <a:effectLst/>
              <a:latin typeface="+mn-lt"/>
              <a:ea typeface="+mn-ea"/>
              <a:cs typeface="+mn-cs"/>
            </a:rPr>
            <a:t>　本様式は、法人の経理処理で施設・事業所ごとの光熱水費、食費、燃料費等の把握が困難な場合の</a:t>
          </a:r>
          <a:r>
            <a:rPr kumimoji="1" lang="ja-JP" altLang="en-US" sz="800" b="1">
              <a:solidFill>
                <a:schemeClr val="lt1"/>
              </a:solidFill>
              <a:effectLst/>
              <a:latin typeface="+mn-lt"/>
              <a:ea typeface="+mn-ea"/>
              <a:cs typeface="+mn-cs"/>
            </a:rPr>
            <a:t>算出</a:t>
          </a:r>
          <a:r>
            <a:rPr kumimoji="1" lang="ja-JP" altLang="ja-JP" sz="800" b="1">
              <a:solidFill>
                <a:schemeClr val="lt1"/>
              </a:solidFill>
              <a:effectLst/>
              <a:latin typeface="+mn-lt"/>
              <a:ea typeface="+mn-ea"/>
              <a:cs typeface="+mn-cs"/>
            </a:rPr>
            <a:t>表です（本様式ではなく他資料等で代替できる場合は、提出する必要はありません）。</a:t>
          </a:r>
          <a:endParaRPr lang="ja-JP" altLang="ja-JP" sz="800">
            <a:effectLst/>
          </a:endParaRPr>
        </a:p>
        <a:p>
          <a:r>
            <a:rPr kumimoji="1" lang="ja-JP" altLang="ja-JP" sz="800" b="1">
              <a:solidFill>
                <a:schemeClr val="lt1"/>
              </a:solidFill>
              <a:effectLst/>
              <a:latin typeface="+mn-lt"/>
              <a:ea typeface="+mn-ea"/>
              <a:cs typeface="+mn-cs"/>
            </a:rPr>
            <a:t>　施設・事業所ごとに管理されている場合や、別の方法で算定される場合は本様式を使用する必要はありません。</a:t>
          </a:r>
          <a:endParaRPr lang="ja-JP" altLang="ja-JP" sz="800">
            <a:effectLst/>
          </a:endParaRPr>
        </a:p>
      </xdr:txBody>
    </xdr:sp>
    <xdr:clientData/>
  </xdr:twoCellAnchor>
  <xdr:twoCellAnchor>
    <xdr:from>
      <xdr:col>14</xdr:col>
      <xdr:colOff>470647</xdr:colOff>
      <xdr:row>1</xdr:row>
      <xdr:rowOff>145677</xdr:rowOff>
    </xdr:from>
    <xdr:to>
      <xdr:col>16</xdr:col>
      <xdr:colOff>571500</xdr:colOff>
      <xdr:row>4</xdr:row>
      <xdr:rowOff>123265</xdr:rowOff>
    </xdr:to>
    <xdr:sp macro="" textlink="">
      <xdr:nvSpPr>
        <xdr:cNvPr id="8" name="テキスト ボックス 7">
          <a:extLst>
            <a:ext uri="{FF2B5EF4-FFF2-40B4-BE49-F238E27FC236}">
              <a16:creationId xmlns:a16="http://schemas.microsoft.com/office/drawing/2014/main" id="{3E306EA5-6822-49D8-A469-3AD5C372AB76}"/>
            </a:ext>
          </a:extLst>
        </xdr:cNvPr>
        <xdr:cNvSpPr txBox="1"/>
      </xdr:nvSpPr>
      <xdr:spPr>
        <a:xfrm>
          <a:off x="13032441" y="313765"/>
          <a:ext cx="2028265" cy="683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明朝" panose="02020609040205080304" pitchFamily="17" charset="-128"/>
              <a:ea typeface="ＭＳ 明朝" panose="02020609040205080304" pitchFamily="17" charset="-128"/>
            </a:rPr>
            <a:t>＜記入例＞</a:t>
          </a:r>
        </a:p>
      </xdr:txBody>
    </xdr:sp>
    <xdr:clientData/>
  </xdr:twoCellAnchor>
  <xdr:twoCellAnchor>
    <xdr:from>
      <xdr:col>13</xdr:col>
      <xdr:colOff>627529</xdr:colOff>
      <xdr:row>42</xdr:row>
      <xdr:rowOff>89646</xdr:rowOff>
    </xdr:from>
    <xdr:to>
      <xdr:col>16</xdr:col>
      <xdr:colOff>475129</xdr:colOff>
      <xdr:row>56</xdr:row>
      <xdr:rowOff>58830</xdr:rowOff>
    </xdr:to>
    <xdr:sp macro="" textlink="">
      <xdr:nvSpPr>
        <xdr:cNvPr id="9" name="吹き出し: 角を丸めた四角形 8">
          <a:extLst>
            <a:ext uri="{FF2B5EF4-FFF2-40B4-BE49-F238E27FC236}">
              <a16:creationId xmlns:a16="http://schemas.microsoft.com/office/drawing/2014/main" id="{DB557C2A-2BA5-4BF7-92E2-4D5136A9AE05}"/>
            </a:ext>
          </a:extLst>
        </xdr:cNvPr>
        <xdr:cNvSpPr/>
      </xdr:nvSpPr>
      <xdr:spPr>
        <a:xfrm>
          <a:off x="12225617" y="7407087"/>
          <a:ext cx="2738718" cy="2322419"/>
        </a:xfrm>
        <a:prstGeom prst="wedgeRoundRectCallout">
          <a:avLst>
            <a:gd name="adj1" fmla="val -22240"/>
            <a:gd name="adj2" fmla="val 6059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重要</a:t>
          </a:r>
          <a:r>
            <a:rPr kumimoji="1" lang="en-US" altLang="ja-JP" sz="1100">
              <a:solidFill>
                <a:srgbClr val="FF0000"/>
              </a:solidFill>
            </a:rPr>
            <a:t>】</a:t>
          </a:r>
        </a:p>
        <a:p>
          <a:pPr algn="l"/>
          <a:r>
            <a:rPr kumimoji="1" lang="ja-JP" altLang="en-US" sz="1100"/>
            <a:t>「施設・事業所別影響額」欄が</a:t>
          </a:r>
          <a:endParaRPr kumimoji="1" lang="en-US" altLang="ja-JP" sz="1100"/>
        </a:p>
        <a:p>
          <a:pPr algn="l"/>
          <a:r>
            <a:rPr kumimoji="1" lang="ja-JP" altLang="en-US" sz="1100"/>
            <a:t>△（マイナス）表示になった場合は、</a:t>
          </a:r>
          <a:endParaRPr kumimoji="1" lang="en-US" altLang="ja-JP" sz="1100"/>
        </a:p>
        <a:p>
          <a:pPr algn="l"/>
          <a:r>
            <a:rPr kumimoji="1" lang="ja-JP" altLang="en-US" sz="1100"/>
            <a:t>マイナス表示となった事業所分については、物価高騰による影響（負担増）は無かったことになります。</a:t>
          </a:r>
          <a:endParaRPr kumimoji="1" lang="en-US" altLang="ja-JP" sz="1100"/>
        </a:p>
        <a:p>
          <a:pPr algn="l"/>
          <a:r>
            <a:rPr kumimoji="1" lang="ja-JP" altLang="en-US" sz="1100"/>
            <a:t>よって、申請の際は、当該事業所分を除いて申請してください。</a:t>
          </a:r>
          <a:endParaRPr kumimoji="1" lang="en-US" altLang="ja-JP" sz="1100"/>
        </a:p>
      </xdr:txBody>
    </xdr:sp>
    <xdr:clientData/>
  </xdr:twoCellAnchor>
  <xdr:twoCellAnchor>
    <xdr:from>
      <xdr:col>2</xdr:col>
      <xdr:colOff>78441</xdr:colOff>
      <xdr:row>68</xdr:row>
      <xdr:rowOff>291353</xdr:rowOff>
    </xdr:from>
    <xdr:to>
      <xdr:col>4</xdr:col>
      <xdr:colOff>792256</xdr:colOff>
      <xdr:row>70</xdr:row>
      <xdr:rowOff>268942</xdr:rowOff>
    </xdr:to>
    <xdr:sp macro="" textlink="">
      <xdr:nvSpPr>
        <xdr:cNvPr id="7" name="角丸四角形 1">
          <a:extLst>
            <a:ext uri="{FF2B5EF4-FFF2-40B4-BE49-F238E27FC236}">
              <a16:creationId xmlns:a16="http://schemas.microsoft.com/office/drawing/2014/main" id="{1C890054-18E9-4E48-9B29-765BD095E527}"/>
            </a:ext>
          </a:extLst>
        </xdr:cNvPr>
        <xdr:cNvSpPr/>
      </xdr:nvSpPr>
      <xdr:spPr>
        <a:xfrm>
          <a:off x="649941" y="14209059"/>
          <a:ext cx="3067050" cy="829236"/>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l"/>
          <a:r>
            <a:rPr kumimoji="1" lang="ja-JP" altLang="en-US" sz="900" b="1">
              <a:solidFill>
                <a:schemeClr val="bg1"/>
              </a:solidFill>
            </a:rPr>
            <a:t>整数以外の数値（例えば小数点第○位）を入力される場合は、セルの数値の表示も同じく整数以外の数値になるようにしてください。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tabSelected="1" view="pageBreakPreview" zoomScaleNormal="100" zoomScaleSheetLayoutView="100" workbookViewId="0">
      <selection activeCell="Q25" sqref="Q25"/>
    </sheetView>
  </sheetViews>
  <sheetFormatPr defaultRowHeight="13.5" x14ac:dyDescent="0.15"/>
  <cols>
    <col min="1" max="1" width="3.625" style="1" customWidth="1"/>
    <col min="2" max="2" width="3.75" style="1" customWidth="1"/>
    <col min="3" max="3" width="18.25" style="1" customWidth="1"/>
    <col min="4" max="17" width="12.625" style="1" customWidth="1"/>
    <col min="18" max="16384" width="9" style="1"/>
  </cols>
  <sheetData>
    <row r="1" spans="1:13" x14ac:dyDescent="0.15">
      <c r="A1" s="1" t="s">
        <v>41</v>
      </c>
    </row>
    <row r="2" spans="1:13" ht="18.75" x14ac:dyDescent="0.2">
      <c r="C2" s="2" t="s">
        <v>39</v>
      </c>
      <c r="J2" s="5"/>
      <c r="K2" s="5"/>
      <c r="L2" s="5"/>
      <c r="M2" s="55" t="s">
        <v>40</v>
      </c>
    </row>
    <row r="3" spans="1:13" ht="18.75" x14ac:dyDescent="0.2">
      <c r="C3" s="2"/>
      <c r="M3" s="3"/>
    </row>
    <row r="4" spans="1:13" ht="18.75" x14ac:dyDescent="0.2">
      <c r="C4" s="2"/>
      <c r="M4" s="3"/>
    </row>
    <row r="6" spans="1:13" s="4" customFormat="1" x14ac:dyDescent="0.15">
      <c r="A6" s="4" t="s">
        <v>38</v>
      </c>
      <c r="G6" s="5"/>
      <c r="H6" s="6" t="s">
        <v>27</v>
      </c>
      <c r="I6" s="1"/>
    </row>
    <row r="7" spans="1:13" ht="18" customHeight="1" x14ac:dyDescent="0.15">
      <c r="B7" s="7"/>
      <c r="C7" s="8"/>
      <c r="D7" s="53" t="s">
        <v>57</v>
      </c>
      <c r="E7" s="53" t="s">
        <v>58</v>
      </c>
      <c r="F7" s="53" t="s">
        <v>59</v>
      </c>
      <c r="G7" s="53" t="s">
        <v>60</v>
      </c>
      <c r="H7" s="53" t="s">
        <v>61</v>
      </c>
      <c r="I7" s="53" t="s">
        <v>62</v>
      </c>
      <c r="J7" s="53" t="s">
        <v>63</v>
      </c>
      <c r="K7" s="53" t="s">
        <v>64</v>
      </c>
      <c r="L7" s="53" t="s">
        <v>65</v>
      </c>
      <c r="M7" s="9" t="s">
        <v>66</v>
      </c>
    </row>
    <row r="8" spans="1:13" x14ac:dyDescent="0.15">
      <c r="B8" s="10" t="s">
        <v>0</v>
      </c>
      <c r="C8" s="11"/>
      <c r="D8" s="12">
        <f>SUM(D9:D12)</f>
        <v>0</v>
      </c>
      <c r="E8" s="12">
        <f t="shared" ref="E8:M8" si="0">SUM(E9:E12)</f>
        <v>0</v>
      </c>
      <c r="F8" s="12">
        <f t="shared" si="0"/>
        <v>0</v>
      </c>
      <c r="G8" s="12">
        <f t="shared" si="0"/>
        <v>0</v>
      </c>
      <c r="H8" s="12">
        <f t="shared" si="0"/>
        <v>0</v>
      </c>
      <c r="I8" s="12">
        <f t="shared" si="0"/>
        <v>0</v>
      </c>
      <c r="J8" s="12">
        <f t="shared" si="0"/>
        <v>0</v>
      </c>
      <c r="K8" s="12">
        <f t="shared" si="0"/>
        <v>0</v>
      </c>
      <c r="L8" s="12">
        <f t="shared" si="0"/>
        <v>0</v>
      </c>
      <c r="M8" s="13">
        <f t="shared" si="0"/>
        <v>0</v>
      </c>
    </row>
    <row r="9" spans="1:13" x14ac:dyDescent="0.15">
      <c r="B9" s="14"/>
      <c r="C9" s="15"/>
      <c r="D9" s="16"/>
      <c r="E9" s="16"/>
      <c r="F9" s="16"/>
      <c r="G9" s="16"/>
      <c r="H9" s="16"/>
      <c r="I9" s="16"/>
      <c r="J9" s="16"/>
      <c r="K9" s="16"/>
      <c r="L9" s="16"/>
      <c r="M9" s="17">
        <f>SUM(D9:L9)</f>
        <v>0</v>
      </c>
    </row>
    <row r="10" spans="1:13" x14ac:dyDescent="0.15">
      <c r="B10" s="14"/>
      <c r="C10" s="15"/>
      <c r="D10" s="16"/>
      <c r="E10" s="16"/>
      <c r="F10" s="16"/>
      <c r="G10" s="16"/>
      <c r="H10" s="16"/>
      <c r="I10" s="16"/>
      <c r="J10" s="16"/>
      <c r="K10" s="16"/>
      <c r="L10" s="16"/>
      <c r="M10" s="17">
        <f t="shared" ref="M10:M22" si="1">SUM(D10:L10)</f>
        <v>0</v>
      </c>
    </row>
    <row r="11" spans="1:13" x14ac:dyDescent="0.15">
      <c r="B11" s="14"/>
      <c r="C11" s="15"/>
      <c r="D11" s="16"/>
      <c r="E11" s="16"/>
      <c r="F11" s="16"/>
      <c r="G11" s="16"/>
      <c r="H11" s="16"/>
      <c r="I11" s="16"/>
      <c r="J11" s="16"/>
      <c r="K11" s="16"/>
      <c r="L11" s="16"/>
      <c r="M11" s="17">
        <f t="shared" si="1"/>
        <v>0</v>
      </c>
    </row>
    <row r="12" spans="1:13" x14ac:dyDescent="0.15">
      <c r="B12" s="18"/>
      <c r="C12" s="19"/>
      <c r="D12" s="16"/>
      <c r="E12" s="16"/>
      <c r="F12" s="16"/>
      <c r="G12" s="16"/>
      <c r="H12" s="16"/>
      <c r="I12" s="16"/>
      <c r="J12" s="16"/>
      <c r="K12" s="16"/>
      <c r="L12" s="16"/>
      <c r="M12" s="17">
        <f t="shared" si="1"/>
        <v>0</v>
      </c>
    </row>
    <row r="13" spans="1:13" x14ac:dyDescent="0.15">
      <c r="B13" s="10" t="s">
        <v>4</v>
      </c>
      <c r="C13" s="11"/>
      <c r="D13" s="12">
        <f>SUM(D14:D17)</f>
        <v>0</v>
      </c>
      <c r="E13" s="12">
        <f t="shared" ref="E13:M13" si="2">SUM(E14:E17)</f>
        <v>0</v>
      </c>
      <c r="F13" s="12">
        <f t="shared" si="2"/>
        <v>0</v>
      </c>
      <c r="G13" s="12">
        <f t="shared" si="2"/>
        <v>0</v>
      </c>
      <c r="H13" s="12">
        <f t="shared" si="2"/>
        <v>0</v>
      </c>
      <c r="I13" s="12">
        <f t="shared" si="2"/>
        <v>0</v>
      </c>
      <c r="J13" s="12">
        <f t="shared" si="2"/>
        <v>0</v>
      </c>
      <c r="K13" s="12">
        <f t="shared" si="2"/>
        <v>0</v>
      </c>
      <c r="L13" s="12">
        <f t="shared" si="2"/>
        <v>0</v>
      </c>
      <c r="M13" s="13">
        <f t="shared" si="2"/>
        <v>0</v>
      </c>
    </row>
    <row r="14" spans="1:13" x14ac:dyDescent="0.15">
      <c r="B14" s="14"/>
      <c r="C14" s="15"/>
      <c r="D14" s="16"/>
      <c r="E14" s="16"/>
      <c r="F14" s="16"/>
      <c r="G14" s="16"/>
      <c r="H14" s="16"/>
      <c r="I14" s="16"/>
      <c r="J14" s="16"/>
      <c r="K14" s="16"/>
      <c r="L14" s="16"/>
      <c r="M14" s="17">
        <f t="shared" si="1"/>
        <v>0</v>
      </c>
    </row>
    <row r="15" spans="1:13" x14ac:dyDescent="0.15">
      <c r="B15" s="14"/>
      <c r="C15" s="15"/>
      <c r="D15" s="16"/>
      <c r="E15" s="16"/>
      <c r="F15" s="16"/>
      <c r="G15" s="16"/>
      <c r="H15" s="16"/>
      <c r="I15" s="16"/>
      <c r="J15" s="16"/>
      <c r="K15" s="16"/>
      <c r="L15" s="16"/>
      <c r="M15" s="17">
        <f t="shared" si="1"/>
        <v>0</v>
      </c>
    </row>
    <row r="16" spans="1:13" x14ac:dyDescent="0.15">
      <c r="B16" s="14"/>
      <c r="C16" s="15"/>
      <c r="D16" s="16"/>
      <c r="E16" s="16"/>
      <c r="F16" s="16"/>
      <c r="G16" s="16"/>
      <c r="H16" s="16"/>
      <c r="I16" s="16"/>
      <c r="J16" s="16"/>
      <c r="K16" s="16"/>
      <c r="L16" s="16"/>
      <c r="M16" s="17">
        <f t="shared" si="1"/>
        <v>0</v>
      </c>
    </row>
    <row r="17" spans="2:13" x14ac:dyDescent="0.15">
      <c r="B17" s="18"/>
      <c r="C17" s="19"/>
      <c r="D17" s="16"/>
      <c r="E17" s="16"/>
      <c r="F17" s="16"/>
      <c r="G17" s="16"/>
      <c r="H17" s="16"/>
      <c r="I17" s="16"/>
      <c r="J17" s="16"/>
      <c r="K17" s="16"/>
      <c r="L17" s="16"/>
      <c r="M17" s="17">
        <f t="shared" si="1"/>
        <v>0</v>
      </c>
    </row>
    <row r="18" spans="2:13" x14ac:dyDescent="0.15">
      <c r="B18" s="10" t="s">
        <v>5</v>
      </c>
      <c r="C18" s="11" t="s">
        <v>6</v>
      </c>
      <c r="D18" s="12">
        <f>SUM(D19:D22)</f>
        <v>0</v>
      </c>
      <c r="E18" s="12">
        <f t="shared" ref="E18:M18" si="3">SUM(E19:E22)</f>
        <v>0</v>
      </c>
      <c r="F18" s="12">
        <f t="shared" si="3"/>
        <v>0</v>
      </c>
      <c r="G18" s="12">
        <f t="shared" si="3"/>
        <v>0</v>
      </c>
      <c r="H18" s="12">
        <f t="shared" si="3"/>
        <v>0</v>
      </c>
      <c r="I18" s="12">
        <f t="shared" si="3"/>
        <v>0</v>
      </c>
      <c r="J18" s="12">
        <f t="shared" si="3"/>
        <v>0</v>
      </c>
      <c r="K18" s="12">
        <f t="shared" si="3"/>
        <v>0</v>
      </c>
      <c r="L18" s="12">
        <f t="shared" si="3"/>
        <v>0</v>
      </c>
      <c r="M18" s="13">
        <f t="shared" si="3"/>
        <v>0</v>
      </c>
    </row>
    <row r="19" spans="2:13" x14ac:dyDescent="0.15">
      <c r="B19" s="14"/>
      <c r="C19" s="15"/>
      <c r="D19" s="16"/>
      <c r="E19" s="16"/>
      <c r="F19" s="16"/>
      <c r="G19" s="16"/>
      <c r="H19" s="16"/>
      <c r="I19" s="16"/>
      <c r="J19" s="16"/>
      <c r="K19" s="16"/>
      <c r="L19" s="16"/>
      <c r="M19" s="17">
        <f t="shared" si="1"/>
        <v>0</v>
      </c>
    </row>
    <row r="20" spans="2:13" x14ac:dyDescent="0.15">
      <c r="B20" s="14"/>
      <c r="C20" s="15"/>
      <c r="D20" s="16"/>
      <c r="E20" s="16"/>
      <c r="F20" s="16"/>
      <c r="G20" s="16"/>
      <c r="H20" s="16"/>
      <c r="I20" s="16"/>
      <c r="J20" s="16"/>
      <c r="K20" s="16"/>
      <c r="L20" s="16"/>
      <c r="M20" s="17">
        <f t="shared" si="1"/>
        <v>0</v>
      </c>
    </row>
    <row r="21" spans="2:13" x14ac:dyDescent="0.15">
      <c r="B21" s="14"/>
      <c r="C21" s="15"/>
      <c r="D21" s="16"/>
      <c r="E21" s="16"/>
      <c r="F21" s="16"/>
      <c r="G21" s="16"/>
      <c r="H21" s="16"/>
      <c r="I21" s="16"/>
      <c r="J21" s="16"/>
      <c r="K21" s="16"/>
      <c r="L21" s="16"/>
      <c r="M21" s="17">
        <f t="shared" si="1"/>
        <v>0</v>
      </c>
    </row>
    <row r="22" spans="2:13" x14ac:dyDescent="0.15">
      <c r="B22" s="18"/>
      <c r="C22" s="19"/>
      <c r="D22" s="16"/>
      <c r="E22" s="16"/>
      <c r="F22" s="16"/>
      <c r="G22" s="16"/>
      <c r="H22" s="16"/>
      <c r="I22" s="16"/>
      <c r="J22" s="16"/>
      <c r="K22" s="16"/>
      <c r="L22" s="16"/>
      <c r="M22" s="17">
        <f t="shared" si="1"/>
        <v>0</v>
      </c>
    </row>
    <row r="24" spans="2:13" x14ac:dyDescent="0.15">
      <c r="B24" s="20"/>
      <c r="C24" s="21"/>
      <c r="D24" s="54" t="s">
        <v>67</v>
      </c>
      <c r="E24" s="54" t="s">
        <v>68</v>
      </c>
      <c r="F24" s="54" t="s">
        <v>69</v>
      </c>
      <c r="G24" s="54" t="s">
        <v>70</v>
      </c>
      <c r="H24" s="54" t="s">
        <v>71</v>
      </c>
      <c r="I24" s="54" t="s">
        <v>72</v>
      </c>
      <c r="J24" s="54" t="s">
        <v>73</v>
      </c>
      <c r="K24" s="54" t="s">
        <v>74</v>
      </c>
      <c r="L24" s="54" t="s">
        <v>75</v>
      </c>
      <c r="M24" s="22" t="s">
        <v>76</v>
      </c>
    </row>
    <row r="25" spans="2:13" x14ac:dyDescent="0.15">
      <c r="B25" s="10" t="str">
        <f>B8</f>
        <v>①光熱水費</v>
      </c>
      <c r="C25" s="11"/>
      <c r="D25" s="12">
        <f>SUM(D26:D29)</f>
        <v>0</v>
      </c>
      <c r="E25" s="12">
        <f t="shared" ref="E25:M25" si="4">SUM(E26:E29)</f>
        <v>0</v>
      </c>
      <c r="F25" s="12">
        <f t="shared" si="4"/>
        <v>0</v>
      </c>
      <c r="G25" s="12">
        <f t="shared" si="4"/>
        <v>0</v>
      </c>
      <c r="H25" s="12">
        <f t="shared" si="4"/>
        <v>0</v>
      </c>
      <c r="I25" s="12">
        <f t="shared" si="4"/>
        <v>0</v>
      </c>
      <c r="J25" s="12">
        <f t="shared" si="4"/>
        <v>0</v>
      </c>
      <c r="K25" s="12">
        <f t="shared" si="4"/>
        <v>0</v>
      </c>
      <c r="L25" s="12">
        <f t="shared" si="4"/>
        <v>0</v>
      </c>
      <c r="M25" s="13">
        <f t="shared" si="4"/>
        <v>0</v>
      </c>
    </row>
    <row r="26" spans="2:13" x14ac:dyDescent="0.15">
      <c r="B26" s="14"/>
      <c r="C26" s="15">
        <f>C9</f>
        <v>0</v>
      </c>
      <c r="D26" s="16"/>
      <c r="E26" s="16"/>
      <c r="F26" s="16"/>
      <c r="G26" s="16"/>
      <c r="H26" s="16"/>
      <c r="I26" s="16"/>
      <c r="J26" s="16"/>
      <c r="K26" s="16"/>
      <c r="L26" s="16"/>
      <c r="M26" s="17">
        <f>SUM(D26:L26)</f>
        <v>0</v>
      </c>
    </row>
    <row r="27" spans="2:13" x14ac:dyDescent="0.15">
      <c r="B27" s="14"/>
      <c r="C27" s="15">
        <f t="shared" ref="C27:C39" si="5">C10</f>
        <v>0</v>
      </c>
      <c r="D27" s="16"/>
      <c r="E27" s="16"/>
      <c r="F27" s="16"/>
      <c r="G27" s="16"/>
      <c r="H27" s="16"/>
      <c r="I27" s="16"/>
      <c r="J27" s="16"/>
      <c r="K27" s="16"/>
      <c r="L27" s="16"/>
      <c r="M27" s="17">
        <f t="shared" ref="M27:M29" si="6">SUM(D27:L27)</f>
        <v>0</v>
      </c>
    </row>
    <row r="28" spans="2:13" x14ac:dyDescent="0.15">
      <c r="B28" s="14"/>
      <c r="C28" s="15">
        <f t="shared" si="5"/>
        <v>0</v>
      </c>
      <c r="D28" s="16"/>
      <c r="E28" s="16"/>
      <c r="F28" s="16"/>
      <c r="G28" s="16"/>
      <c r="H28" s="16"/>
      <c r="I28" s="16"/>
      <c r="J28" s="16"/>
      <c r="K28" s="16"/>
      <c r="L28" s="16"/>
      <c r="M28" s="17">
        <f t="shared" si="6"/>
        <v>0</v>
      </c>
    </row>
    <row r="29" spans="2:13" x14ac:dyDescent="0.15">
      <c r="B29" s="18"/>
      <c r="C29" s="19">
        <f t="shared" si="5"/>
        <v>0</v>
      </c>
      <c r="D29" s="16"/>
      <c r="E29" s="16"/>
      <c r="F29" s="16"/>
      <c r="G29" s="16"/>
      <c r="H29" s="16"/>
      <c r="I29" s="16"/>
      <c r="J29" s="16"/>
      <c r="K29" s="16"/>
      <c r="L29" s="16"/>
      <c r="M29" s="17">
        <f t="shared" si="6"/>
        <v>0</v>
      </c>
    </row>
    <row r="30" spans="2:13" x14ac:dyDescent="0.15">
      <c r="B30" s="10" t="str">
        <f>B13</f>
        <v>②　食費</v>
      </c>
      <c r="C30" s="11"/>
      <c r="D30" s="12">
        <f>SUM(D31:D34)</f>
        <v>0</v>
      </c>
      <c r="E30" s="12">
        <f t="shared" ref="E30:M30" si="7">SUM(E31:E34)</f>
        <v>0</v>
      </c>
      <c r="F30" s="12">
        <f t="shared" si="7"/>
        <v>0</v>
      </c>
      <c r="G30" s="12">
        <f t="shared" si="7"/>
        <v>0</v>
      </c>
      <c r="H30" s="12">
        <f t="shared" si="7"/>
        <v>0</v>
      </c>
      <c r="I30" s="12">
        <f t="shared" si="7"/>
        <v>0</v>
      </c>
      <c r="J30" s="12">
        <f t="shared" si="7"/>
        <v>0</v>
      </c>
      <c r="K30" s="12">
        <f t="shared" si="7"/>
        <v>0</v>
      </c>
      <c r="L30" s="12">
        <f t="shared" si="7"/>
        <v>0</v>
      </c>
      <c r="M30" s="13">
        <f t="shared" si="7"/>
        <v>0</v>
      </c>
    </row>
    <row r="31" spans="2:13" x14ac:dyDescent="0.15">
      <c r="B31" s="14"/>
      <c r="C31" s="15">
        <f t="shared" si="5"/>
        <v>0</v>
      </c>
      <c r="D31" s="16"/>
      <c r="E31" s="16"/>
      <c r="F31" s="16"/>
      <c r="G31" s="16"/>
      <c r="H31" s="16"/>
      <c r="I31" s="16"/>
      <c r="J31" s="16"/>
      <c r="K31" s="16"/>
      <c r="L31" s="16"/>
      <c r="M31" s="17">
        <f t="shared" ref="M31:M34" si="8">SUM(D31:L31)</f>
        <v>0</v>
      </c>
    </row>
    <row r="32" spans="2:13" x14ac:dyDescent="0.15">
      <c r="B32" s="14"/>
      <c r="C32" s="15">
        <f t="shared" si="5"/>
        <v>0</v>
      </c>
      <c r="D32" s="16"/>
      <c r="E32" s="16"/>
      <c r="F32" s="16"/>
      <c r="G32" s="16"/>
      <c r="H32" s="16"/>
      <c r="I32" s="16"/>
      <c r="J32" s="16"/>
      <c r="K32" s="16"/>
      <c r="L32" s="16"/>
      <c r="M32" s="17">
        <f t="shared" si="8"/>
        <v>0</v>
      </c>
    </row>
    <row r="33" spans="2:13" x14ac:dyDescent="0.15">
      <c r="B33" s="14"/>
      <c r="C33" s="15">
        <f t="shared" si="5"/>
        <v>0</v>
      </c>
      <c r="D33" s="16"/>
      <c r="E33" s="16"/>
      <c r="F33" s="16"/>
      <c r="G33" s="16"/>
      <c r="H33" s="16"/>
      <c r="I33" s="16"/>
      <c r="J33" s="16"/>
      <c r="K33" s="16"/>
      <c r="L33" s="16"/>
      <c r="M33" s="17">
        <f t="shared" si="8"/>
        <v>0</v>
      </c>
    </row>
    <row r="34" spans="2:13" x14ac:dyDescent="0.15">
      <c r="B34" s="18"/>
      <c r="C34" s="19">
        <f t="shared" si="5"/>
        <v>0</v>
      </c>
      <c r="D34" s="16"/>
      <c r="E34" s="16"/>
      <c r="F34" s="16"/>
      <c r="G34" s="16"/>
      <c r="H34" s="16"/>
      <c r="I34" s="16"/>
      <c r="J34" s="16"/>
      <c r="K34" s="16"/>
      <c r="L34" s="16"/>
      <c r="M34" s="17">
        <f t="shared" si="8"/>
        <v>0</v>
      </c>
    </row>
    <row r="35" spans="2:13" x14ac:dyDescent="0.15">
      <c r="B35" s="10" t="str">
        <f>B18</f>
        <v>③</v>
      </c>
      <c r="C35" s="11" t="str">
        <f t="shared" si="5"/>
        <v>燃料費</v>
      </c>
      <c r="D35" s="12">
        <f>SUM(D36:D39)</f>
        <v>0</v>
      </c>
      <c r="E35" s="12">
        <f t="shared" ref="E35:M35" si="9">SUM(E36:E39)</f>
        <v>0</v>
      </c>
      <c r="F35" s="12">
        <f t="shared" si="9"/>
        <v>0</v>
      </c>
      <c r="G35" s="12">
        <f t="shared" si="9"/>
        <v>0</v>
      </c>
      <c r="H35" s="12">
        <f t="shared" si="9"/>
        <v>0</v>
      </c>
      <c r="I35" s="12">
        <f t="shared" si="9"/>
        <v>0</v>
      </c>
      <c r="J35" s="12">
        <f t="shared" si="9"/>
        <v>0</v>
      </c>
      <c r="K35" s="12">
        <f t="shared" si="9"/>
        <v>0</v>
      </c>
      <c r="L35" s="12">
        <f t="shared" si="9"/>
        <v>0</v>
      </c>
      <c r="M35" s="13">
        <f t="shared" si="9"/>
        <v>0</v>
      </c>
    </row>
    <row r="36" spans="2:13" x14ac:dyDescent="0.15">
      <c r="B36" s="14"/>
      <c r="C36" s="15">
        <f t="shared" si="5"/>
        <v>0</v>
      </c>
      <c r="D36" s="16"/>
      <c r="E36" s="16"/>
      <c r="F36" s="16"/>
      <c r="G36" s="16"/>
      <c r="H36" s="16"/>
      <c r="I36" s="16"/>
      <c r="J36" s="16"/>
      <c r="K36" s="16"/>
      <c r="L36" s="16"/>
      <c r="M36" s="17">
        <f t="shared" ref="M36:M39" si="10">SUM(D36:L36)</f>
        <v>0</v>
      </c>
    </row>
    <row r="37" spans="2:13" x14ac:dyDescent="0.15">
      <c r="B37" s="14"/>
      <c r="C37" s="15">
        <f t="shared" si="5"/>
        <v>0</v>
      </c>
      <c r="D37" s="16"/>
      <c r="E37" s="16"/>
      <c r="F37" s="16"/>
      <c r="G37" s="16"/>
      <c r="H37" s="16"/>
      <c r="I37" s="16"/>
      <c r="J37" s="16"/>
      <c r="K37" s="16"/>
      <c r="L37" s="16"/>
      <c r="M37" s="17">
        <f t="shared" si="10"/>
        <v>0</v>
      </c>
    </row>
    <row r="38" spans="2:13" x14ac:dyDescent="0.15">
      <c r="B38" s="14"/>
      <c r="C38" s="15">
        <f t="shared" si="5"/>
        <v>0</v>
      </c>
      <c r="D38" s="16"/>
      <c r="E38" s="16"/>
      <c r="F38" s="16"/>
      <c r="G38" s="16"/>
      <c r="H38" s="16"/>
      <c r="I38" s="16"/>
      <c r="J38" s="16"/>
      <c r="K38" s="16"/>
      <c r="L38" s="16"/>
      <c r="M38" s="17">
        <f t="shared" si="10"/>
        <v>0</v>
      </c>
    </row>
    <row r="39" spans="2:13" x14ac:dyDescent="0.15">
      <c r="B39" s="18"/>
      <c r="C39" s="19">
        <f t="shared" si="5"/>
        <v>0</v>
      </c>
      <c r="D39" s="16"/>
      <c r="E39" s="16"/>
      <c r="F39" s="16"/>
      <c r="G39" s="16"/>
      <c r="H39" s="16"/>
      <c r="I39" s="16"/>
      <c r="J39" s="16"/>
      <c r="K39" s="16"/>
      <c r="L39" s="16"/>
      <c r="M39" s="17">
        <f t="shared" si="10"/>
        <v>0</v>
      </c>
    </row>
    <row r="41" spans="2:13" x14ac:dyDescent="0.15">
      <c r="B41" s="23"/>
      <c r="C41" s="24" t="s">
        <v>26</v>
      </c>
      <c r="D41" s="25" t="s">
        <v>44</v>
      </c>
      <c r="E41" s="25" t="s">
        <v>45</v>
      </c>
      <c r="F41" s="25" t="s">
        <v>46</v>
      </c>
      <c r="G41" s="25" t="s">
        <v>47</v>
      </c>
      <c r="H41" s="25" t="s">
        <v>48</v>
      </c>
      <c r="I41" s="25" t="s">
        <v>49</v>
      </c>
      <c r="J41" s="25" t="s">
        <v>42</v>
      </c>
      <c r="K41" s="25" t="s">
        <v>50</v>
      </c>
      <c r="L41" s="25" t="s">
        <v>43</v>
      </c>
      <c r="M41" s="25" t="s">
        <v>25</v>
      </c>
    </row>
    <row r="42" spans="2:13" x14ac:dyDescent="0.15">
      <c r="B42" s="10" t="str">
        <f>B25</f>
        <v>①光熱水費</v>
      </c>
      <c r="C42" s="11"/>
      <c r="D42" s="12">
        <f>D25-D8</f>
        <v>0</v>
      </c>
      <c r="E42" s="12">
        <f t="shared" ref="E42:M42" si="11">E25-E8</f>
        <v>0</v>
      </c>
      <c r="F42" s="12">
        <f t="shared" si="11"/>
        <v>0</v>
      </c>
      <c r="G42" s="12">
        <f t="shared" si="11"/>
        <v>0</v>
      </c>
      <c r="H42" s="12">
        <f t="shared" si="11"/>
        <v>0</v>
      </c>
      <c r="I42" s="12">
        <f t="shared" si="11"/>
        <v>0</v>
      </c>
      <c r="J42" s="12">
        <f t="shared" si="11"/>
        <v>0</v>
      </c>
      <c r="K42" s="12">
        <f t="shared" si="11"/>
        <v>0</v>
      </c>
      <c r="L42" s="12">
        <f t="shared" si="11"/>
        <v>0</v>
      </c>
      <c r="M42" s="26">
        <f t="shared" si="11"/>
        <v>0</v>
      </c>
    </row>
    <row r="43" spans="2:13" x14ac:dyDescent="0.15">
      <c r="B43" s="14"/>
      <c r="C43" s="15">
        <f>C26</f>
        <v>0</v>
      </c>
      <c r="D43" s="27">
        <f t="shared" ref="D43:M56" si="12">D26-D9</f>
        <v>0</v>
      </c>
      <c r="E43" s="27">
        <f t="shared" si="12"/>
        <v>0</v>
      </c>
      <c r="F43" s="27">
        <f t="shared" si="12"/>
        <v>0</v>
      </c>
      <c r="G43" s="27">
        <f t="shared" si="12"/>
        <v>0</v>
      </c>
      <c r="H43" s="27">
        <f t="shared" si="12"/>
        <v>0</v>
      </c>
      <c r="I43" s="27">
        <f t="shared" si="12"/>
        <v>0</v>
      </c>
      <c r="J43" s="27">
        <f t="shared" si="12"/>
        <v>0</v>
      </c>
      <c r="K43" s="27">
        <f t="shared" si="12"/>
        <v>0</v>
      </c>
      <c r="L43" s="27">
        <f t="shared" si="12"/>
        <v>0</v>
      </c>
      <c r="M43" s="27">
        <f t="shared" si="12"/>
        <v>0</v>
      </c>
    </row>
    <row r="44" spans="2:13" x14ac:dyDescent="0.15">
      <c r="B44" s="14"/>
      <c r="C44" s="15">
        <f t="shared" ref="C44:C56" si="13">C27</f>
        <v>0</v>
      </c>
      <c r="D44" s="27">
        <f t="shared" si="12"/>
        <v>0</v>
      </c>
      <c r="E44" s="27">
        <f t="shared" si="12"/>
        <v>0</v>
      </c>
      <c r="F44" s="27">
        <f t="shared" si="12"/>
        <v>0</v>
      </c>
      <c r="G44" s="27">
        <f t="shared" si="12"/>
        <v>0</v>
      </c>
      <c r="H44" s="27">
        <f t="shared" si="12"/>
        <v>0</v>
      </c>
      <c r="I44" s="27">
        <f t="shared" si="12"/>
        <v>0</v>
      </c>
      <c r="J44" s="27">
        <f t="shared" si="12"/>
        <v>0</v>
      </c>
      <c r="K44" s="27">
        <f t="shared" si="12"/>
        <v>0</v>
      </c>
      <c r="L44" s="27">
        <f t="shared" si="12"/>
        <v>0</v>
      </c>
      <c r="M44" s="27">
        <f t="shared" si="12"/>
        <v>0</v>
      </c>
    </row>
    <row r="45" spans="2:13" x14ac:dyDescent="0.15">
      <c r="B45" s="14"/>
      <c r="C45" s="15">
        <f t="shared" si="13"/>
        <v>0</v>
      </c>
      <c r="D45" s="27">
        <f t="shared" si="12"/>
        <v>0</v>
      </c>
      <c r="E45" s="27">
        <f t="shared" si="12"/>
        <v>0</v>
      </c>
      <c r="F45" s="27">
        <f t="shared" si="12"/>
        <v>0</v>
      </c>
      <c r="G45" s="27">
        <f t="shared" si="12"/>
        <v>0</v>
      </c>
      <c r="H45" s="27">
        <f t="shared" si="12"/>
        <v>0</v>
      </c>
      <c r="I45" s="27">
        <f t="shared" si="12"/>
        <v>0</v>
      </c>
      <c r="J45" s="27">
        <f t="shared" si="12"/>
        <v>0</v>
      </c>
      <c r="K45" s="27">
        <f t="shared" si="12"/>
        <v>0</v>
      </c>
      <c r="L45" s="27">
        <f t="shared" si="12"/>
        <v>0</v>
      </c>
      <c r="M45" s="27">
        <f t="shared" si="12"/>
        <v>0</v>
      </c>
    </row>
    <row r="46" spans="2:13" x14ac:dyDescent="0.15">
      <c r="B46" s="18"/>
      <c r="C46" s="19">
        <f t="shared" si="13"/>
        <v>0</v>
      </c>
      <c r="D46" s="27">
        <f t="shared" si="12"/>
        <v>0</v>
      </c>
      <c r="E46" s="27">
        <f t="shared" si="12"/>
        <v>0</v>
      </c>
      <c r="F46" s="27">
        <f t="shared" si="12"/>
        <v>0</v>
      </c>
      <c r="G46" s="27">
        <f t="shared" si="12"/>
        <v>0</v>
      </c>
      <c r="H46" s="27">
        <f t="shared" si="12"/>
        <v>0</v>
      </c>
      <c r="I46" s="27">
        <f t="shared" si="12"/>
        <v>0</v>
      </c>
      <c r="J46" s="27">
        <f t="shared" si="12"/>
        <v>0</v>
      </c>
      <c r="K46" s="27">
        <f t="shared" si="12"/>
        <v>0</v>
      </c>
      <c r="L46" s="27">
        <f t="shared" si="12"/>
        <v>0</v>
      </c>
      <c r="M46" s="27">
        <f t="shared" si="12"/>
        <v>0</v>
      </c>
    </row>
    <row r="47" spans="2:13" x14ac:dyDescent="0.15">
      <c r="B47" s="10" t="str">
        <f>B30</f>
        <v>②　食費</v>
      </c>
      <c r="C47" s="11"/>
      <c r="D47" s="12">
        <f t="shared" si="12"/>
        <v>0</v>
      </c>
      <c r="E47" s="12">
        <f t="shared" si="12"/>
        <v>0</v>
      </c>
      <c r="F47" s="12">
        <f t="shared" si="12"/>
        <v>0</v>
      </c>
      <c r="G47" s="12">
        <f t="shared" si="12"/>
        <v>0</v>
      </c>
      <c r="H47" s="12">
        <f t="shared" si="12"/>
        <v>0</v>
      </c>
      <c r="I47" s="12">
        <f t="shared" si="12"/>
        <v>0</v>
      </c>
      <c r="J47" s="12">
        <f t="shared" si="12"/>
        <v>0</v>
      </c>
      <c r="K47" s="12">
        <f t="shared" si="12"/>
        <v>0</v>
      </c>
      <c r="L47" s="12">
        <f t="shared" si="12"/>
        <v>0</v>
      </c>
      <c r="M47" s="26">
        <f t="shared" si="12"/>
        <v>0</v>
      </c>
    </row>
    <row r="48" spans="2:13" x14ac:dyDescent="0.15">
      <c r="B48" s="14"/>
      <c r="C48" s="15">
        <f t="shared" si="13"/>
        <v>0</v>
      </c>
      <c r="D48" s="27">
        <f t="shared" si="12"/>
        <v>0</v>
      </c>
      <c r="E48" s="27">
        <f t="shared" si="12"/>
        <v>0</v>
      </c>
      <c r="F48" s="27">
        <f t="shared" si="12"/>
        <v>0</v>
      </c>
      <c r="G48" s="27">
        <f t="shared" si="12"/>
        <v>0</v>
      </c>
      <c r="H48" s="27">
        <f t="shared" si="12"/>
        <v>0</v>
      </c>
      <c r="I48" s="27">
        <f t="shared" si="12"/>
        <v>0</v>
      </c>
      <c r="J48" s="27">
        <f t="shared" si="12"/>
        <v>0</v>
      </c>
      <c r="K48" s="27">
        <f t="shared" si="12"/>
        <v>0</v>
      </c>
      <c r="L48" s="27">
        <f t="shared" si="12"/>
        <v>0</v>
      </c>
      <c r="M48" s="27">
        <f t="shared" si="12"/>
        <v>0</v>
      </c>
    </row>
    <row r="49" spans="1:17" x14ac:dyDescent="0.15">
      <c r="B49" s="14"/>
      <c r="C49" s="15">
        <f t="shared" si="13"/>
        <v>0</v>
      </c>
      <c r="D49" s="27">
        <f t="shared" si="12"/>
        <v>0</v>
      </c>
      <c r="E49" s="27">
        <f t="shared" si="12"/>
        <v>0</v>
      </c>
      <c r="F49" s="27">
        <f t="shared" si="12"/>
        <v>0</v>
      </c>
      <c r="G49" s="27">
        <f t="shared" si="12"/>
        <v>0</v>
      </c>
      <c r="H49" s="27">
        <f t="shared" si="12"/>
        <v>0</v>
      </c>
      <c r="I49" s="27">
        <f t="shared" si="12"/>
        <v>0</v>
      </c>
      <c r="J49" s="27">
        <f t="shared" si="12"/>
        <v>0</v>
      </c>
      <c r="K49" s="27">
        <f t="shared" si="12"/>
        <v>0</v>
      </c>
      <c r="L49" s="27">
        <f t="shared" si="12"/>
        <v>0</v>
      </c>
      <c r="M49" s="27">
        <f t="shared" si="12"/>
        <v>0</v>
      </c>
    </row>
    <row r="50" spans="1:17" x14ac:dyDescent="0.15">
      <c r="B50" s="14"/>
      <c r="C50" s="15">
        <f t="shared" si="13"/>
        <v>0</v>
      </c>
      <c r="D50" s="27">
        <f t="shared" si="12"/>
        <v>0</v>
      </c>
      <c r="E50" s="27">
        <f t="shared" si="12"/>
        <v>0</v>
      </c>
      <c r="F50" s="27">
        <f t="shared" si="12"/>
        <v>0</v>
      </c>
      <c r="G50" s="27">
        <f t="shared" si="12"/>
        <v>0</v>
      </c>
      <c r="H50" s="27">
        <f t="shared" si="12"/>
        <v>0</v>
      </c>
      <c r="I50" s="27">
        <f t="shared" si="12"/>
        <v>0</v>
      </c>
      <c r="J50" s="27">
        <f t="shared" si="12"/>
        <v>0</v>
      </c>
      <c r="K50" s="27">
        <f t="shared" si="12"/>
        <v>0</v>
      </c>
      <c r="L50" s="27">
        <f t="shared" si="12"/>
        <v>0</v>
      </c>
      <c r="M50" s="27">
        <f t="shared" si="12"/>
        <v>0</v>
      </c>
    </row>
    <row r="51" spans="1:17" x14ac:dyDescent="0.15">
      <c r="B51" s="18"/>
      <c r="C51" s="19">
        <f t="shared" si="13"/>
        <v>0</v>
      </c>
      <c r="D51" s="27">
        <f t="shared" si="12"/>
        <v>0</v>
      </c>
      <c r="E51" s="27">
        <f t="shared" si="12"/>
        <v>0</v>
      </c>
      <c r="F51" s="27">
        <f t="shared" si="12"/>
        <v>0</v>
      </c>
      <c r="G51" s="27">
        <f t="shared" si="12"/>
        <v>0</v>
      </c>
      <c r="H51" s="27">
        <f t="shared" si="12"/>
        <v>0</v>
      </c>
      <c r="I51" s="27">
        <f t="shared" si="12"/>
        <v>0</v>
      </c>
      <c r="J51" s="27">
        <f t="shared" si="12"/>
        <v>0</v>
      </c>
      <c r="K51" s="27">
        <f t="shared" si="12"/>
        <v>0</v>
      </c>
      <c r="L51" s="27">
        <f t="shared" si="12"/>
        <v>0</v>
      </c>
      <c r="M51" s="27">
        <f t="shared" si="12"/>
        <v>0</v>
      </c>
    </row>
    <row r="52" spans="1:17" x14ac:dyDescent="0.15">
      <c r="B52" s="10" t="str">
        <f>B35</f>
        <v>③</v>
      </c>
      <c r="C52" s="11" t="str">
        <f t="shared" si="13"/>
        <v>燃料費</v>
      </c>
      <c r="D52" s="12">
        <f t="shared" si="12"/>
        <v>0</v>
      </c>
      <c r="E52" s="12">
        <f t="shared" si="12"/>
        <v>0</v>
      </c>
      <c r="F52" s="12">
        <f t="shared" si="12"/>
        <v>0</v>
      </c>
      <c r="G52" s="12">
        <f t="shared" si="12"/>
        <v>0</v>
      </c>
      <c r="H52" s="12">
        <f t="shared" si="12"/>
        <v>0</v>
      </c>
      <c r="I52" s="12">
        <f t="shared" si="12"/>
        <v>0</v>
      </c>
      <c r="J52" s="12">
        <f t="shared" si="12"/>
        <v>0</v>
      </c>
      <c r="K52" s="12">
        <f t="shared" si="12"/>
        <v>0</v>
      </c>
      <c r="L52" s="12">
        <f t="shared" si="12"/>
        <v>0</v>
      </c>
      <c r="M52" s="26">
        <f t="shared" si="12"/>
        <v>0</v>
      </c>
    </row>
    <row r="53" spans="1:17" x14ac:dyDescent="0.15">
      <c r="B53" s="14"/>
      <c r="C53" s="15">
        <f t="shared" si="13"/>
        <v>0</v>
      </c>
      <c r="D53" s="27">
        <f t="shared" si="12"/>
        <v>0</v>
      </c>
      <c r="E53" s="27">
        <f t="shared" si="12"/>
        <v>0</v>
      </c>
      <c r="F53" s="27">
        <f t="shared" si="12"/>
        <v>0</v>
      </c>
      <c r="G53" s="27">
        <f t="shared" si="12"/>
        <v>0</v>
      </c>
      <c r="H53" s="27">
        <f t="shared" si="12"/>
        <v>0</v>
      </c>
      <c r="I53" s="27">
        <f t="shared" si="12"/>
        <v>0</v>
      </c>
      <c r="J53" s="27">
        <f t="shared" si="12"/>
        <v>0</v>
      </c>
      <c r="K53" s="27">
        <f t="shared" si="12"/>
        <v>0</v>
      </c>
      <c r="L53" s="27">
        <f t="shared" si="12"/>
        <v>0</v>
      </c>
      <c r="M53" s="27">
        <f t="shared" si="12"/>
        <v>0</v>
      </c>
    </row>
    <row r="54" spans="1:17" x14ac:dyDescent="0.15">
      <c r="B54" s="14"/>
      <c r="C54" s="15">
        <f t="shared" si="13"/>
        <v>0</v>
      </c>
      <c r="D54" s="27">
        <f t="shared" si="12"/>
        <v>0</v>
      </c>
      <c r="E54" s="27">
        <f t="shared" si="12"/>
        <v>0</v>
      </c>
      <c r="F54" s="27">
        <f t="shared" si="12"/>
        <v>0</v>
      </c>
      <c r="G54" s="27">
        <f t="shared" si="12"/>
        <v>0</v>
      </c>
      <c r="H54" s="27">
        <f t="shared" si="12"/>
        <v>0</v>
      </c>
      <c r="I54" s="27">
        <f t="shared" si="12"/>
        <v>0</v>
      </c>
      <c r="J54" s="27">
        <f t="shared" si="12"/>
        <v>0</v>
      </c>
      <c r="K54" s="27">
        <f t="shared" si="12"/>
        <v>0</v>
      </c>
      <c r="L54" s="27">
        <f t="shared" si="12"/>
        <v>0</v>
      </c>
      <c r="M54" s="27">
        <f t="shared" si="12"/>
        <v>0</v>
      </c>
    </row>
    <row r="55" spans="1:17" x14ac:dyDescent="0.15">
      <c r="B55" s="14"/>
      <c r="C55" s="15">
        <f t="shared" si="13"/>
        <v>0</v>
      </c>
      <c r="D55" s="27">
        <f t="shared" si="12"/>
        <v>0</v>
      </c>
      <c r="E55" s="27">
        <f t="shared" si="12"/>
        <v>0</v>
      </c>
      <c r="F55" s="27">
        <f t="shared" si="12"/>
        <v>0</v>
      </c>
      <c r="G55" s="27">
        <f t="shared" si="12"/>
        <v>0</v>
      </c>
      <c r="H55" s="27">
        <f t="shared" si="12"/>
        <v>0</v>
      </c>
      <c r="I55" s="27">
        <f t="shared" si="12"/>
        <v>0</v>
      </c>
      <c r="J55" s="27">
        <f t="shared" si="12"/>
        <v>0</v>
      </c>
      <c r="K55" s="27">
        <f t="shared" si="12"/>
        <v>0</v>
      </c>
      <c r="L55" s="27">
        <f t="shared" si="12"/>
        <v>0</v>
      </c>
      <c r="M55" s="27">
        <f t="shared" si="12"/>
        <v>0</v>
      </c>
    </row>
    <row r="56" spans="1:17" x14ac:dyDescent="0.15">
      <c r="B56" s="18"/>
      <c r="C56" s="19">
        <f t="shared" si="13"/>
        <v>0</v>
      </c>
      <c r="D56" s="27">
        <f t="shared" si="12"/>
        <v>0</v>
      </c>
      <c r="E56" s="27">
        <f t="shared" si="12"/>
        <v>0</v>
      </c>
      <c r="F56" s="27">
        <f t="shared" si="12"/>
        <v>0</v>
      </c>
      <c r="G56" s="27">
        <f t="shared" si="12"/>
        <v>0</v>
      </c>
      <c r="H56" s="27">
        <f t="shared" si="12"/>
        <v>0</v>
      </c>
      <c r="I56" s="27">
        <f t="shared" si="12"/>
        <v>0</v>
      </c>
      <c r="J56" s="27">
        <f t="shared" si="12"/>
        <v>0</v>
      </c>
      <c r="K56" s="27">
        <f t="shared" si="12"/>
        <v>0</v>
      </c>
      <c r="L56" s="27">
        <f t="shared" si="12"/>
        <v>0</v>
      </c>
      <c r="M56" s="27">
        <f t="shared" si="12"/>
        <v>0</v>
      </c>
    </row>
    <row r="58" spans="1:17" s="4" customFormat="1" x14ac:dyDescent="0.15">
      <c r="A58" s="4" t="s">
        <v>37</v>
      </c>
      <c r="I58" s="28"/>
      <c r="J58" s="28"/>
      <c r="K58" s="28"/>
      <c r="L58" s="28"/>
      <c r="M58" s="28"/>
      <c r="N58" s="28"/>
      <c r="O58" s="28"/>
      <c r="P58" s="28"/>
      <c r="Q58" s="28"/>
    </row>
    <row r="59" spans="1:17" ht="27" x14ac:dyDescent="0.15">
      <c r="B59" s="29" t="s">
        <v>14</v>
      </c>
      <c r="C59" s="29" t="s">
        <v>15</v>
      </c>
      <c r="D59" s="29" t="s">
        <v>33</v>
      </c>
      <c r="E59" s="29" t="s">
        <v>34</v>
      </c>
      <c r="F59" s="29" t="s">
        <v>22</v>
      </c>
      <c r="G59" s="29" t="s">
        <v>23</v>
      </c>
      <c r="H59" s="29" t="s">
        <v>24</v>
      </c>
      <c r="I59" s="29" t="s">
        <v>77</v>
      </c>
      <c r="J59" s="29" t="s">
        <v>51</v>
      </c>
      <c r="K59" s="29" t="s">
        <v>78</v>
      </c>
      <c r="L59" s="29" t="s">
        <v>52</v>
      </c>
      <c r="M59" s="29" t="s">
        <v>79</v>
      </c>
      <c r="N59" s="29" t="s">
        <v>53</v>
      </c>
      <c r="O59" s="29" t="s">
        <v>30</v>
      </c>
      <c r="P59" s="29" t="s">
        <v>55</v>
      </c>
      <c r="Q59" s="30" t="s">
        <v>56</v>
      </c>
    </row>
    <row r="60" spans="1:17" s="31" customFormat="1" ht="30" customHeight="1" x14ac:dyDescent="0.4">
      <c r="B60" s="32"/>
      <c r="C60" s="33"/>
      <c r="D60" s="34"/>
      <c r="E60" s="34"/>
      <c r="F60" s="35"/>
      <c r="G60" s="35"/>
      <c r="H60" s="35"/>
      <c r="I60" s="36">
        <f>M8</f>
        <v>0</v>
      </c>
      <c r="J60" s="36">
        <f>M25</f>
        <v>0</v>
      </c>
      <c r="K60" s="36">
        <f>M13</f>
        <v>0</v>
      </c>
      <c r="L60" s="36">
        <f>M30</f>
        <v>0</v>
      </c>
      <c r="M60" s="36">
        <f>M18</f>
        <v>0</v>
      </c>
      <c r="N60" s="36">
        <f>M35</f>
        <v>0</v>
      </c>
      <c r="O60" s="36">
        <f>SUM(J60,L60,N60)-SUM(I60,K60,M60)</f>
        <v>0</v>
      </c>
      <c r="P60" s="36">
        <f>SUM(P62:P71)</f>
        <v>0</v>
      </c>
      <c r="Q60" s="36">
        <f>O60-P60</f>
        <v>0</v>
      </c>
    </row>
    <row r="61" spans="1:17" ht="15.95" customHeight="1" x14ac:dyDescent="0.15">
      <c r="B61" s="37"/>
      <c r="C61" s="38"/>
      <c r="D61" s="39"/>
      <c r="E61" s="39"/>
      <c r="F61" s="40" t="s">
        <v>19</v>
      </c>
      <c r="G61" s="41" t="s">
        <v>20</v>
      </c>
      <c r="H61" s="41" t="s">
        <v>21</v>
      </c>
      <c r="I61" s="42"/>
      <c r="J61" s="42"/>
      <c r="K61" s="42"/>
      <c r="L61" s="42"/>
      <c r="M61" s="42"/>
      <c r="N61" s="42"/>
      <c r="O61" s="42"/>
      <c r="P61" s="42"/>
      <c r="Q61" s="42"/>
    </row>
    <row r="62" spans="1:17" ht="33.950000000000003" customHeight="1" x14ac:dyDescent="0.15">
      <c r="B62" s="43">
        <v>1</v>
      </c>
      <c r="C62" s="56"/>
      <c r="D62" s="57"/>
      <c r="E62" s="58"/>
      <c r="F62" s="44"/>
      <c r="G62" s="44"/>
      <c r="H62" s="44"/>
      <c r="I62" s="45" t="e">
        <f>I60-SUM(I63:I71)</f>
        <v>#DIV/0!</v>
      </c>
      <c r="J62" s="45" t="e">
        <f>J60-SUM(J63:J71)</f>
        <v>#DIV/0!</v>
      </c>
      <c r="K62" s="45" t="e">
        <f>K60-SUM(K63:K71)</f>
        <v>#DIV/0!</v>
      </c>
      <c r="L62" s="45" t="e">
        <f>L60-SUM(L63:L71)</f>
        <v>#DIV/0!</v>
      </c>
      <c r="M62" s="45" t="e">
        <f t="shared" ref="M62:N62" si="14">M60-SUM(M63:M71)</f>
        <v>#DIV/0!</v>
      </c>
      <c r="N62" s="45" t="e">
        <f t="shared" si="14"/>
        <v>#DIV/0!</v>
      </c>
      <c r="O62" s="45" t="e">
        <f>O60-SUM(O63:O71)</f>
        <v>#DIV/0!</v>
      </c>
      <c r="P62" s="46"/>
      <c r="Q62" s="45" t="e">
        <f t="shared" ref="Q62:Q71" si="15">O62-P62</f>
        <v>#DIV/0!</v>
      </c>
    </row>
    <row r="63" spans="1:17" ht="33.950000000000003" customHeight="1" x14ac:dyDescent="0.15">
      <c r="B63" s="43">
        <v>2</v>
      </c>
      <c r="C63" s="56"/>
      <c r="D63" s="57"/>
      <c r="E63" s="58"/>
      <c r="F63" s="44"/>
      <c r="G63" s="44"/>
      <c r="H63" s="44"/>
      <c r="I63" s="47" t="e">
        <f>ROUND(I$60*F63/F$60,0)</f>
        <v>#DIV/0!</v>
      </c>
      <c r="J63" s="47" t="e">
        <f>ROUND(J$60*F63/F$60,0)</f>
        <v>#DIV/0!</v>
      </c>
      <c r="K63" s="47" t="e">
        <f>ROUND(K$60*G63/G$60,0)</f>
        <v>#DIV/0!</v>
      </c>
      <c r="L63" s="47" t="e">
        <f>ROUND(L$60*G63/G$60,0)</f>
        <v>#DIV/0!</v>
      </c>
      <c r="M63" s="47" t="e">
        <f>ROUND(M$60*H63/H$60,0)</f>
        <v>#DIV/0!</v>
      </c>
      <c r="N63" s="47" t="e">
        <f>ROUND(N$60*H63/H$60,0)</f>
        <v>#DIV/0!</v>
      </c>
      <c r="O63" s="47" t="e">
        <f>SUM(J63,L63,N63)-SUM(I63,K63,M63)</f>
        <v>#DIV/0!</v>
      </c>
      <c r="P63" s="46"/>
      <c r="Q63" s="47" t="e">
        <f t="shared" si="15"/>
        <v>#DIV/0!</v>
      </c>
    </row>
    <row r="64" spans="1:17" ht="33.950000000000003" customHeight="1" x14ac:dyDescent="0.15">
      <c r="B64" s="43">
        <v>3</v>
      </c>
      <c r="C64" s="56"/>
      <c r="D64" s="57"/>
      <c r="E64" s="58"/>
      <c r="F64" s="44"/>
      <c r="G64" s="44"/>
      <c r="H64" s="44"/>
      <c r="I64" s="47" t="e">
        <f t="shared" ref="I64:I71" si="16">ROUND(I$60*F64/F$60,0)</f>
        <v>#DIV/0!</v>
      </c>
      <c r="J64" s="47" t="e">
        <f t="shared" ref="J64:K71" si="17">ROUND(J$60*F64/F$60,0)</f>
        <v>#DIV/0!</v>
      </c>
      <c r="K64" s="47" t="e">
        <f t="shared" si="17"/>
        <v>#DIV/0!</v>
      </c>
      <c r="L64" s="47" t="e">
        <f t="shared" ref="L64:M71" si="18">ROUND(L$60*G64/G$60,0)</f>
        <v>#DIV/0!</v>
      </c>
      <c r="M64" s="47" t="e">
        <f t="shared" si="18"/>
        <v>#DIV/0!</v>
      </c>
      <c r="N64" s="47" t="e">
        <f t="shared" ref="N64:N71" si="19">ROUND(N$60*H64/H$60,0)</f>
        <v>#DIV/0!</v>
      </c>
      <c r="O64" s="47" t="e">
        <f>SUM(J64,L64,N64)-SUM(I64,K64,M64)</f>
        <v>#DIV/0!</v>
      </c>
      <c r="P64" s="46"/>
      <c r="Q64" s="47" t="e">
        <f t="shared" si="15"/>
        <v>#DIV/0!</v>
      </c>
    </row>
    <row r="65" spans="2:17" ht="33.950000000000003" customHeight="1" x14ac:dyDescent="0.15">
      <c r="B65" s="43">
        <v>4</v>
      </c>
      <c r="C65" s="56"/>
      <c r="D65" s="57"/>
      <c r="E65" s="58"/>
      <c r="F65" s="44"/>
      <c r="G65" s="44"/>
      <c r="H65" s="44"/>
      <c r="I65" s="47" t="e">
        <f t="shared" si="16"/>
        <v>#DIV/0!</v>
      </c>
      <c r="J65" s="47" t="e">
        <f t="shared" si="17"/>
        <v>#DIV/0!</v>
      </c>
      <c r="K65" s="47" t="e">
        <f t="shared" si="17"/>
        <v>#DIV/0!</v>
      </c>
      <c r="L65" s="47" t="e">
        <f t="shared" si="18"/>
        <v>#DIV/0!</v>
      </c>
      <c r="M65" s="47" t="e">
        <f t="shared" si="18"/>
        <v>#DIV/0!</v>
      </c>
      <c r="N65" s="47" t="e">
        <f t="shared" si="19"/>
        <v>#DIV/0!</v>
      </c>
      <c r="O65" s="47" t="e">
        <f t="shared" ref="O65:O71" si="20">SUM(J65,L65,N65)-SUM(I65,K65,M65)</f>
        <v>#DIV/0!</v>
      </c>
      <c r="P65" s="46"/>
      <c r="Q65" s="47" t="e">
        <f t="shared" si="15"/>
        <v>#DIV/0!</v>
      </c>
    </row>
    <row r="66" spans="2:17" ht="33.950000000000003" customHeight="1" x14ac:dyDescent="0.15">
      <c r="B66" s="43">
        <v>5</v>
      </c>
      <c r="C66" s="56"/>
      <c r="D66" s="57"/>
      <c r="E66" s="58"/>
      <c r="F66" s="44"/>
      <c r="G66" s="44"/>
      <c r="H66" s="44"/>
      <c r="I66" s="47" t="e">
        <f t="shared" si="16"/>
        <v>#DIV/0!</v>
      </c>
      <c r="J66" s="47" t="e">
        <f t="shared" si="17"/>
        <v>#DIV/0!</v>
      </c>
      <c r="K66" s="47" t="e">
        <f t="shared" si="17"/>
        <v>#DIV/0!</v>
      </c>
      <c r="L66" s="47" t="e">
        <f t="shared" si="18"/>
        <v>#DIV/0!</v>
      </c>
      <c r="M66" s="47" t="e">
        <f t="shared" si="18"/>
        <v>#DIV/0!</v>
      </c>
      <c r="N66" s="47" t="e">
        <f t="shared" si="19"/>
        <v>#DIV/0!</v>
      </c>
      <c r="O66" s="47" t="e">
        <f t="shared" si="20"/>
        <v>#DIV/0!</v>
      </c>
      <c r="P66" s="46"/>
      <c r="Q66" s="47" t="e">
        <f t="shared" si="15"/>
        <v>#DIV/0!</v>
      </c>
    </row>
    <row r="67" spans="2:17" ht="33.950000000000003" customHeight="1" x14ac:dyDescent="0.15">
      <c r="B67" s="43">
        <v>6</v>
      </c>
      <c r="C67" s="56"/>
      <c r="D67" s="57"/>
      <c r="E67" s="58"/>
      <c r="F67" s="44"/>
      <c r="G67" s="44"/>
      <c r="H67" s="44"/>
      <c r="I67" s="47" t="e">
        <f t="shared" si="16"/>
        <v>#DIV/0!</v>
      </c>
      <c r="J67" s="47" t="e">
        <f t="shared" si="17"/>
        <v>#DIV/0!</v>
      </c>
      <c r="K67" s="47" t="e">
        <f t="shared" si="17"/>
        <v>#DIV/0!</v>
      </c>
      <c r="L67" s="47" t="e">
        <f t="shared" si="18"/>
        <v>#DIV/0!</v>
      </c>
      <c r="M67" s="47" t="e">
        <f t="shared" si="18"/>
        <v>#DIV/0!</v>
      </c>
      <c r="N67" s="47" t="e">
        <f t="shared" si="19"/>
        <v>#DIV/0!</v>
      </c>
      <c r="O67" s="47" t="e">
        <f t="shared" si="20"/>
        <v>#DIV/0!</v>
      </c>
      <c r="P67" s="46"/>
      <c r="Q67" s="47" t="e">
        <f t="shared" si="15"/>
        <v>#DIV/0!</v>
      </c>
    </row>
    <row r="68" spans="2:17" ht="33.950000000000003" customHeight="1" x14ac:dyDescent="0.15">
      <c r="B68" s="43">
        <v>7</v>
      </c>
      <c r="C68" s="56"/>
      <c r="D68" s="57"/>
      <c r="E68" s="58"/>
      <c r="F68" s="44"/>
      <c r="G68" s="44"/>
      <c r="H68" s="44"/>
      <c r="I68" s="47" t="e">
        <f t="shared" si="16"/>
        <v>#DIV/0!</v>
      </c>
      <c r="J68" s="47" t="e">
        <f t="shared" si="17"/>
        <v>#DIV/0!</v>
      </c>
      <c r="K68" s="47" t="e">
        <f t="shared" si="17"/>
        <v>#DIV/0!</v>
      </c>
      <c r="L68" s="47" t="e">
        <f t="shared" si="18"/>
        <v>#DIV/0!</v>
      </c>
      <c r="M68" s="47" t="e">
        <f t="shared" si="18"/>
        <v>#DIV/0!</v>
      </c>
      <c r="N68" s="47" t="e">
        <f t="shared" si="19"/>
        <v>#DIV/0!</v>
      </c>
      <c r="O68" s="47" t="e">
        <f t="shared" si="20"/>
        <v>#DIV/0!</v>
      </c>
      <c r="P68" s="46"/>
      <c r="Q68" s="47" t="e">
        <f t="shared" si="15"/>
        <v>#DIV/0!</v>
      </c>
    </row>
    <row r="69" spans="2:17" ht="33.950000000000003" customHeight="1" x14ac:dyDescent="0.15">
      <c r="B69" s="43">
        <v>8</v>
      </c>
      <c r="C69" s="56"/>
      <c r="D69" s="57"/>
      <c r="E69" s="58"/>
      <c r="F69" s="44"/>
      <c r="G69" s="44"/>
      <c r="H69" s="44"/>
      <c r="I69" s="47" t="e">
        <f t="shared" si="16"/>
        <v>#DIV/0!</v>
      </c>
      <c r="J69" s="47" t="e">
        <f t="shared" si="17"/>
        <v>#DIV/0!</v>
      </c>
      <c r="K69" s="47" t="e">
        <f t="shared" si="17"/>
        <v>#DIV/0!</v>
      </c>
      <c r="L69" s="47" t="e">
        <f t="shared" si="18"/>
        <v>#DIV/0!</v>
      </c>
      <c r="M69" s="47" t="e">
        <f t="shared" si="18"/>
        <v>#DIV/0!</v>
      </c>
      <c r="N69" s="47" t="e">
        <f t="shared" si="19"/>
        <v>#DIV/0!</v>
      </c>
      <c r="O69" s="47" t="e">
        <f t="shared" si="20"/>
        <v>#DIV/0!</v>
      </c>
      <c r="P69" s="46"/>
      <c r="Q69" s="47" t="e">
        <f t="shared" si="15"/>
        <v>#DIV/0!</v>
      </c>
    </row>
    <row r="70" spans="2:17" ht="33.950000000000003" customHeight="1" x14ac:dyDescent="0.15">
      <c r="B70" s="43">
        <v>9</v>
      </c>
      <c r="C70" s="56"/>
      <c r="D70" s="57"/>
      <c r="E70" s="58"/>
      <c r="F70" s="44"/>
      <c r="G70" s="44"/>
      <c r="H70" s="44"/>
      <c r="I70" s="47" t="e">
        <f t="shared" si="16"/>
        <v>#DIV/0!</v>
      </c>
      <c r="J70" s="47" t="e">
        <f t="shared" si="17"/>
        <v>#DIV/0!</v>
      </c>
      <c r="K70" s="47" t="e">
        <f t="shared" si="17"/>
        <v>#DIV/0!</v>
      </c>
      <c r="L70" s="47" t="e">
        <f t="shared" si="18"/>
        <v>#DIV/0!</v>
      </c>
      <c r="M70" s="47" t="e">
        <f t="shared" si="18"/>
        <v>#DIV/0!</v>
      </c>
      <c r="N70" s="47" t="e">
        <f t="shared" si="19"/>
        <v>#DIV/0!</v>
      </c>
      <c r="O70" s="47" t="e">
        <f t="shared" si="20"/>
        <v>#DIV/0!</v>
      </c>
      <c r="P70" s="46"/>
      <c r="Q70" s="47" t="e">
        <f t="shared" si="15"/>
        <v>#DIV/0!</v>
      </c>
    </row>
    <row r="71" spans="2:17" ht="33.950000000000003" customHeight="1" x14ac:dyDescent="0.15">
      <c r="B71" s="43">
        <v>10</v>
      </c>
      <c r="C71" s="56"/>
      <c r="D71" s="57"/>
      <c r="E71" s="58"/>
      <c r="F71" s="44"/>
      <c r="G71" s="44"/>
      <c r="H71" s="44"/>
      <c r="I71" s="47" t="e">
        <f t="shared" si="16"/>
        <v>#DIV/0!</v>
      </c>
      <c r="J71" s="47" t="e">
        <f t="shared" si="17"/>
        <v>#DIV/0!</v>
      </c>
      <c r="K71" s="47" t="e">
        <f t="shared" si="17"/>
        <v>#DIV/0!</v>
      </c>
      <c r="L71" s="47" t="e">
        <f t="shared" si="18"/>
        <v>#DIV/0!</v>
      </c>
      <c r="M71" s="47" t="e">
        <f t="shared" si="18"/>
        <v>#DIV/0!</v>
      </c>
      <c r="N71" s="47" t="e">
        <f t="shared" si="19"/>
        <v>#DIV/0!</v>
      </c>
      <c r="O71" s="47" t="e">
        <f t="shared" si="20"/>
        <v>#DIV/0!</v>
      </c>
      <c r="P71" s="46"/>
      <c r="Q71" s="47" t="e">
        <f t="shared" si="15"/>
        <v>#DIV/0!</v>
      </c>
    </row>
    <row r="72" spans="2:17" ht="33.950000000000003" customHeight="1" x14ac:dyDescent="0.15">
      <c r="B72" s="43"/>
      <c r="C72" s="48" t="s">
        <v>80</v>
      </c>
      <c r="D72" s="49"/>
      <c r="E72" s="50"/>
      <c r="F72" s="51"/>
      <c r="G72" s="51"/>
      <c r="H72" s="51"/>
      <c r="I72" s="52"/>
      <c r="J72" s="47" t="e">
        <f>SUM(J62:J71)-SUM(I62:I71)</f>
        <v>#DIV/0!</v>
      </c>
      <c r="K72" s="47"/>
      <c r="L72" s="47" t="e">
        <f>SUM(L62:L71)-SUM(K62:K71)</f>
        <v>#DIV/0!</v>
      </c>
      <c r="M72" s="47"/>
      <c r="N72" s="47" t="e">
        <f>SUM(N62:N71)-SUM(M62:M71)</f>
        <v>#DIV/0!</v>
      </c>
      <c r="O72" s="47" t="e">
        <f>SUM(O62:O71)</f>
        <v>#DIV/0!</v>
      </c>
      <c r="P72" s="47">
        <f>SUM(P62:P71)</f>
        <v>0</v>
      </c>
      <c r="Q72" s="47" t="e">
        <f>SUM(Q62:Q71)</f>
        <v>#DIV/0!</v>
      </c>
    </row>
    <row r="73" spans="2:17" x14ac:dyDescent="0.15">
      <c r="B73" s="1" t="s">
        <v>35</v>
      </c>
    </row>
    <row r="74" spans="2:17" x14ac:dyDescent="0.15">
      <c r="B74" s="1" t="s">
        <v>36</v>
      </c>
    </row>
  </sheetData>
  <phoneticPr fontId="2"/>
  <conditionalFormatting sqref="J72">
    <cfRule type="cellIs" dxfId="5" priority="3" operator="notEqual">
      <formula>$M$42</formula>
    </cfRule>
  </conditionalFormatting>
  <conditionalFormatting sqref="L72">
    <cfRule type="cellIs" dxfId="4" priority="2" operator="notEqual">
      <formula>$M$47</formula>
    </cfRule>
  </conditionalFormatting>
  <conditionalFormatting sqref="N72">
    <cfRule type="cellIs" dxfId="3" priority="1" operator="notEqual">
      <formula>$M$52</formula>
    </cfRule>
  </conditionalFormatting>
  <pageMargins left="0.35433070866141736" right="0.11811023622047245" top="0.74803149606299213" bottom="0.59055118110236227"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74"/>
  <sheetViews>
    <sheetView view="pageBreakPreview" zoomScale="85" zoomScaleNormal="100" zoomScaleSheetLayoutView="85" workbookViewId="0">
      <selection activeCell="Q25" sqref="Q25"/>
    </sheetView>
  </sheetViews>
  <sheetFormatPr defaultRowHeight="13.5" x14ac:dyDescent="0.15"/>
  <cols>
    <col min="1" max="1" width="3.625" style="1" customWidth="1"/>
    <col min="2" max="2" width="3.75" style="1" customWidth="1"/>
    <col min="3" max="3" width="18.25" style="1" customWidth="1"/>
    <col min="4" max="17" width="12.625" style="1" customWidth="1"/>
    <col min="18" max="16384" width="9" style="1"/>
  </cols>
  <sheetData>
    <row r="1" spans="1:13" x14ac:dyDescent="0.15">
      <c r="A1" s="1" t="s">
        <v>41</v>
      </c>
    </row>
    <row r="2" spans="1:13" ht="18.75" x14ac:dyDescent="0.2">
      <c r="C2" s="2" t="s">
        <v>39</v>
      </c>
      <c r="J2" s="5"/>
      <c r="K2" s="5"/>
      <c r="L2" s="5"/>
      <c r="M2" s="55" t="s">
        <v>54</v>
      </c>
    </row>
    <row r="3" spans="1:13" ht="18.75" x14ac:dyDescent="0.2">
      <c r="C3" s="2"/>
      <c r="M3" s="3"/>
    </row>
    <row r="4" spans="1:13" ht="18.75" x14ac:dyDescent="0.2">
      <c r="C4" s="2"/>
      <c r="M4" s="3"/>
    </row>
    <row r="6" spans="1:13" s="4" customFormat="1" x14ac:dyDescent="0.15">
      <c r="A6" s="4" t="s">
        <v>38</v>
      </c>
      <c r="G6" s="5"/>
      <c r="H6" s="6" t="s">
        <v>27</v>
      </c>
      <c r="I6" s="1"/>
    </row>
    <row r="7" spans="1:13" ht="18" customHeight="1" x14ac:dyDescent="0.15">
      <c r="B7" s="7"/>
      <c r="C7" s="8"/>
      <c r="D7" s="53" t="s">
        <v>57</v>
      </c>
      <c r="E7" s="53" t="s">
        <v>58</v>
      </c>
      <c r="F7" s="53" t="s">
        <v>59</v>
      </c>
      <c r="G7" s="53" t="s">
        <v>60</v>
      </c>
      <c r="H7" s="53" t="s">
        <v>61</v>
      </c>
      <c r="I7" s="53" t="s">
        <v>62</v>
      </c>
      <c r="J7" s="53" t="s">
        <v>63</v>
      </c>
      <c r="K7" s="53" t="s">
        <v>64</v>
      </c>
      <c r="L7" s="53" t="s">
        <v>65</v>
      </c>
      <c r="M7" s="9" t="s">
        <v>66</v>
      </c>
    </row>
    <row r="8" spans="1:13" x14ac:dyDescent="0.15">
      <c r="B8" s="10" t="s">
        <v>0</v>
      </c>
      <c r="C8" s="11"/>
      <c r="D8" s="12">
        <f>SUM(D9:D12)</f>
        <v>389530</v>
      </c>
      <c r="E8" s="12">
        <f t="shared" ref="E8:M8" si="0">SUM(E9:E12)</f>
        <v>362188</v>
      </c>
      <c r="F8" s="12">
        <f t="shared" si="0"/>
        <v>394229</v>
      </c>
      <c r="G8" s="12">
        <f t="shared" si="0"/>
        <v>383470</v>
      </c>
      <c r="H8" s="12">
        <f t="shared" si="0"/>
        <v>371342</v>
      </c>
      <c r="I8" s="12">
        <f t="shared" si="0"/>
        <v>415989</v>
      </c>
      <c r="J8" s="12">
        <f t="shared" si="0"/>
        <v>377298</v>
      </c>
      <c r="K8" s="12">
        <f t="shared" si="0"/>
        <v>401007</v>
      </c>
      <c r="L8" s="12">
        <f t="shared" si="0"/>
        <v>387708</v>
      </c>
      <c r="M8" s="13">
        <f t="shared" si="0"/>
        <v>3482761</v>
      </c>
    </row>
    <row r="9" spans="1:13" x14ac:dyDescent="0.15">
      <c r="B9" s="14"/>
      <c r="C9" s="15" t="s">
        <v>7</v>
      </c>
      <c r="D9" s="16">
        <v>305300</v>
      </c>
      <c r="E9" s="16">
        <v>277591</v>
      </c>
      <c r="F9" s="16">
        <v>308480</v>
      </c>
      <c r="G9" s="16">
        <v>300340</v>
      </c>
      <c r="H9" s="16">
        <v>284266</v>
      </c>
      <c r="I9" s="16">
        <v>330662</v>
      </c>
      <c r="J9" s="16">
        <v>287534</v>
      </c>
      <c r="K9" s="16">
        <v>322363</v>
      </c>
      <c r="L9" s="16">
        <v>300563</v>
      </c>
      <c r="M9" s="17">
        <f>SUM(D9:L9)</f>
        <v>2717099</v>
      </c>
    </row>
    <row r="10" spans="1:13" x14ac:dyDescent="0.15">
      <c r="B10" s="14"/>
      <c r="C10" s="15" t="s">
        <v>9</v>
      </c>
      <c r="D10" s="16">
        <v>41430</v>
      </c>
      <c r="E10" s="16">
        <v>40007</v>
      </c>
      <c r="F10" s="16">
        <v>44813</v>
      </c>
      <c r="G10" s="16">
        <v>40517</v>
      </c>
      <c r="H10" s="16">
        <v>45111</v>
      </c>
      <c r="I10" s="16">
        <v>43721</v>
      </c>
      <c r="J10" s="16">
        <v>44486</v>
      </c>
      <c r="K10" s="16">
        <v>39537</v>
      </c>
      <c r="L10" s="16">
        <v>41639</v>
      </c>
      <c r="M10" s="17">
        <f t="shared" ref="M10:M22" si="1">SUM(D10:L10)</f>
        <v>381261</v>
      </c>
    </row>
    <row r="11" spans="1:13" x14ac:dyDescent="0.15">
      <c r="B11" s="14"/>
      <c r="C11" s="15" t="s">
        <v>8</v>
      </c>
      <c r="D11" s="16">
        <v>42800</v>
      </c>
      <c r="E11" s="16">
        <v>44590</v>
      </c>
      <c r="F11" s="16">
        <v>40936</v>
      </c>
      <c r="G11" s="16">
        <v>42613</v>
      </c>
      <c r="H11" s="16">
        <v>41965</v>
      </c>
      <c r="I11" s="16">
        <v>41606</v>
      </c>
      <c r="J11" s="16">
        <v>45278</v>
      </c>
      <c r="K11" s="16">
        <v>39107</v>
      </c>
      <c r="L11" s="16">
        <v>45506</v>
      </c>
      <c r="M11" s="17">
        <f t="shared" si="1"/>
        <v>384401</v>
      </c>
    </row>
    <row r="12" spans="1:13" x14ac:dyDescent="0.15">
      <c r="B12" s="18"/>
      <c r="C12" s="19" t="s">
        <v>13</v>
      </c>
      <c r="D12" s="16"/>
      <c r="E12" s="16"/>
      <c r="F12" s="16"/>
      <c r="G12" s="16"/>
      <c r="H12" s="16"/>
      <c r="I12" s="16"/>
      <c r="J12" s="16"/>
      <c r="K12" s="16"/>
      <c r="L12" s="16"/>
      <c r="M12" s="17">
        <f t="shared" si="1"/>
        <v>0</v>
      </c>
    </row>
    <row r="13" spans="1:13" x14ac:dyDescent="0.15">
      <c r="B13" s="10" t="s">
        <v>4</v>
      </c>
      <c r="C13" s="11"/>
      <c r="D13" s="12">
        <f>SUM(D14:D17)</f>
        <v>707530</v>
      </c>
      <c r="E13" s="12">
        <f t="shared" ref="E13:M13" si="2">SUM(E14:E17)</f>
        <v>699379</v>
      </c>
      <c r="F13" s="12">
        <f t="shared" si="2"/>
        <v>691129</v>
      </c>
      <c r="G13" s="12">
        <f t="shared" si="2"/>
        <v>702681</v>
      </c>
      <c r="H13" s="12">
        <f t="shared" si="2"/>
        <v>681782</v>
      </c>
      <c r="I13" s="12">
        <f t="shared" si="2"/>
        <v>683483</v>
      </c>
      <c r="J13" s="12">
        <f t="shared" si="2"/>
        <v>702532</v>
      </c>
      <c r="K13" s="12">
        <f t="shared" si="2"/>
        <v>692618</v>
      </c>
      <c r="L13" s="12">
        <f t="shared" si="2"/>
        <v>711457</v>
      </c>
      <c r="M13" s="13">
        <f t="shared" si="2"/>
        <v>6272591</v>
      </c>
    </row>
    <row r="14" spans="1:13" x14ac:dyDescent="0.15">
      <c r="B14" s="14"/>
      <c r="C14" s="15" t="s">
        <v>10</v>
      </c>
      <c r="D14" s="16">
        <v>287530</v>
      </c>
      <c r="E14" s="16">
        <v>279379</v>
      </c>
      <c r="F14" s="16">
        <v>271129</v>
      </c>
      <c r="G14" s="16">
        <v>282681</v>
      </c>
      <c r="H14" s="16">
        <v>261782</v>
      </c>
      <c r="I14" s="16">
        <v>263483</v>
      </c>
      <c r="J14" s="16">
        <v>282532</v>
      </c>
      <c r="K14" s="16">
        <v>272618</v>
      </c>
      <c r="L14" s="16">
        <v>291457</v>
      </c>
      <c r="M14" s="17">
        <f t="shared" si="1"/>
        <v>2492591</v>
      </c>
    </row>
    <row r="15" spans="1:13" x14ac:dyDescent="0.15">
      <c r="B15" s="14"/>
      <c r="C15" s="15" t="s">
        <v>11</v>
      </c>
      <c r="D15" s="16">
        <v>420000</v>
      </c>
      <c r="E15" s="16">
        <v>420000</v>
      </c>
      <c r="F15" s="16">
        <v>420000</v>
      </c>
      <c r="G15" s="16">
        <v>420000</v>
      </c>
      <c r="H15" s="16">
        <v>420000</v>
      </c>
      <c r="I15" s="16">
        <v>420000</v>
      </c>
      <c r="J15" s="16">
        <v>420000</v>
      </c>
      <c r="K15" s="16">
        <v>420000</v>
      </c>
      <c r="L15" s="16">
        <v>420000</v>
      </c>
      <c r="M15" s="17">
        <f t="shared" si="1"/>
        <v>3780000</v>
      </c>
    </row>
    <row r="16" spans="1:13" x14ac:dyDescent="0.15">
      <c r="B16" s="14"/>
      <c r="C16" s="15" t="s">
        <v>2</v>
      </c>
      <c r="D16" s="16"/>
      <c r="E16" s="16"/>
      <c r="F16" s="16"/>
      <c r="G16" s="16"/>
      <c r="H16" s="16"/>
      <c r="I16" s="16"/>
      <c r="J16" s="16"/>
      <c r="K16" s="16"/>
      <c r="L16" s="16"/>
      <c r="M16" s="17">
        <f t="shared" si="1"/>
        <v>0</v>
      </c>
    </row>
    <row r="17" spans="2:13" x14ac:dyDescent="0.15">
      <c r="B17" s="18"/>
      <c r="C17" s="19" t="s">
        <v>3</v>
      </c>
      <c r="D17" s="16"/>
      <c r="E17" s="16"/>
      <c r="F17" s="16"/>
      <c r="G17" s="16"/>
      <c r="H17" s="16"/>
      <c r="I17" s="16"/>
      <c r="J17" s="16"/>
      <c r="K17" s="16"/>
      <c r="L17" s="16"/>
      <c r="M17" s="17">
        <f t="shared" si="1"/>
        <v>0</v>
      </c>
    </row>
    <row r="18" spans="2:13" x14ac:dyDescent="0.15">
      <c r="B18" s="10" t="s">
        <v>5</v>
      </c>
      <c r="C18" s="11" t="s">
        <v>6</v>
      </c>
      <c r="D18" s="12">
        <f>SUM(D19:D22)</f>
        <v>84255</v>
      </c>
      <c r="E18" s="12">
        <f t="shared" ref="E18:M18" si="3">SUM(E19:E22)</f>
        <v>81106</v>
      </c>
      <c r="F18" s="12">
        <f t="shared" si="3"/>
        <v>84942</v>
      </c>
      <c r="G18" s="12">
        <f t="shared" si="3"/>
        <v>82579</v>
      </c>
      <c r="H18" s="12">
        <f t="shared" si="3"/>
        <v>76175</v>
      </c>
      <c r="I18" s="12">
        <f t="shared" si="3"/>
        <v>78054</v>
      </c>
      <c r="J18" s="12">
        <f t="shared" si="3"/>
        <v>78897</v>
      </c>
      <c r="K18" s="12">
        <f t="shared" si="3"/>
        <v>81792</v>
      </c>
      <c r="L18" s="12">
        <f t="shared" si="3"/>
        <v>85243</v>
      </c>
      <c r="M18" s="13">
        <f t="shared" si="3"/>
        <v>733043</v>
      </c>
    </row>
    <row r="19" spans="2:13" x14ac:dyDescent="0.15">
      <c r="B19" s="14"/>
      <c r="C19" s="15" t="s">
        <v>12</v>
      </c>
      <c r="D19" s="16">
        <v>84255</v>
      </c>
      <c r="E19" s="16">
        <v>81106</v>
      </c>
      <c r="F19" s="16">
        <v>84942</v>
      </c>
      <c r="G19" s="16">
        <v>82579</v>
      </c>
      <c r="H19" s="16">
        <v>76175</v>
      </c>
      <c r="I19" s="16">
        <v>78054</v>
      </c>
      <c r="J19" s="16">
        <v>78897</v>
      </c>
      <c r="K19" s="16">
        <v>81792</v>
      </c>
      <c r="L19" s="16">
        <v>85243</v>
      </c>
      <c r="M19" s="17">
        <f t="shared" si="1"/>
        <v>733043</v>
      </c>
    </row>
    <row r="20" spans="2:13" x14ac:dyDescent="0.15">
      <c r="B20" s="14"/>
      <c r="C20" s="15" t="s">
        <v>1</v>
      </c>
      <c r="D20" s="16"/>
      <c r="E20" s="16"/>
      <c r="F20" s="16"/>
      <c r="G20" s="16"/>
      <c r="H20" s="16"/>
      <c r="I20" s="16"/>
      <c r="J20" s="16"/>
      <c r="K20" s="16"/>
      <c r="L20" s="16"/>
      <c r="M20" s="17">
        <f t="shared" si="1"/>
        <v>0</v>
      </c>
    </row>
    <row r="21" spans="2:13" x14ac:dyDescent="0.15">
      <c r="B21" s="14"/>
      <c r="C21" s="15" t="s">
        <v>2</v>
      </c>
      <c r="D21" s="16"/>
      <c r="E21" s="16"/>
      <c r="F21" s="16"/>
      <c r="G21" s="16"/>
      <c r="H21" s="16"/>
      <c r="I21" s="16"/>
      <c r="J21" s="16"/>
      <c r="K21" s="16"/>
      <c r="L21" s="16"/>
      <c r="M21" s="17">
        <f t="shared" si="1"/>
        <v>0</v>
      </c>
    </row>
    <row r="22" spans="2:13" x14ac:dyDescent="0.15">
      <c r="B22" s="18"/>
      <c r="C22" s="19" t="s">
        <v>3</v>
      </c>
      <c r="D22" s="16"/>
      <c r="E22" s="16"/>
      <c r="F22" s="16"/>
      <c r="G22" s="16"/>
      <c r="H22" s="16"/>
      <c r="I22" s="16"/>
      <c r="J22" s="16"/>
      <c r="K22" s="16"/>
      <c r="L22" s="16"/>
      <c r="M22" s="17">
        <f t="shared" si="1"/>
        <v>0</v>
      </c>
    </row>
    <row r="24" spans="2:13" x14ac:dyDescent="0.15">
      <c r="B24" s="20"/>
      <c r="C24" s="21"/>
      <c r="D24" s="54" t="s">
        <v>67</v>
      </c>
      <c r="E24" s="54" t="s">
        <v>68</v>
      </c>
      <c r="F24" s="54" t="s">
        <v>69</v>
      </c>
      <c r="G24" s="54" t="s">
        <v>70</v>
      </c>
      <c r="H24" s="54" t="s">
        <v>71</v>
      </c>
      <c r="I24" s="54" t="s">
        <v>72</v>
      </c>
      <c r="J24" s="54" t="s">
        <v>73</v>
      </c>
      <c r="K24" s="54" t="s">
        <v>74</v>
      </c>
      <c r="L24" s="54" t="s">
        <v>75</v>
      </c>
      <c r="M24" s="22" t="s">
        <v>76</v>
      </c>
    </row>
    <row r="25" spans="2:13" x14ac:dyDescent="0.15">
      <c r="B25" s="10" t="str">
        <f>B8</f>
        <v>①光熱水費</v>
      </c>
      <c r="C25" s="11"/>
      <c r="D25" s="12">
        <f>SUM(D26:D29)</f>
        <v>442809</v>
      </c>
      <c r="E25" s="12">
        <f t="shared" ref="E25:M25" si="4">SUM(E26:E29)</f>
        <v>454844</v>
      </c>
      <c r="F25" s="12">
        <f t="shared" si="4"/>
        <v>422134</v>
      </c>
      <c r="G25" s="12">
        <f t="shared" si="4"/>
        <v>466243</v>
      </c>
      <c r="H25" s="12">
        <f t="shared" si="4"/>
        <v>428428</v>
      </c>
      <c r="I25" s="12">
        <f t="shared" si="4"/>
        <v>477143</v>
      </c>
      <c r="J25" s="12">
        <f t="shared" si="4"/>
        <v>446642</v>
      </c>
      <c r="K25" s="12">
        <f t="shared" si="4"/>
        <v>435117</v>
      </c>
      <c r="L25" s="12">
        <f t="shared" si="4"/>
        <v>441635</v>
      </c>
      <c r="M25" s="13">
        <f t="shared" si="4"/>
        <v>4014995</v>
      </c>
    </row>
    <row r="26" spans="2:13" x14ac:dyDescent="0.15">
      <c r="B26" s="14"/>
      <c r="C26" s="15" t="str">
        <f>C9</f>
        <v>九州電力</v>
      </c>
      <c r="D26" s="16">
        <v>345890</v>
      </c>
      <c r="E26" s="16">
        <v>358873</v>
      </c>
      <c r="F26" s="16">
        <v>325381</v>
      </c>
      <c r="G26" s="16">
        <v>367447</v>
      </c>
      <c r="H26" s="16">
        <v>332799</v>
      </c>
      <c r="I26" s="16">
        <v>380304</v>
      </c>
      <c r="J26" s="16">
        <v>355432</v>
      </c>
      <c r="K26" s="16">
        <v>342190</v>
      </c>
      <c r="L26" s="16">
        <v>343954</v>
      </c>
      <c r="M26" s="17">
        <f>SUM(D26:L26)</f>
        <v>3152270</v>
      </c>
    </row>
    <row r="27" spans="2:13" x14ac:dyDescent="0.15">
      <c r="B27" s="14"/>
      <c r="C27" s="15" t="str">
        <f t="shared" ref="C27:C39" si="5">C10</f>
        <v>○○ガス</v>
      </c>
      <c r="D27" s="16">
        <v>48219</v>
      </c>
      <c r="E27" s="16">
        <v>51852</v>
      </c>
      <c r="F27" s="16">
        <v>44981</v>
      </c>
      <c r="G27" s="16">
        <v>48405</v>
      </c>
      <c r="H27" s="16">
        <v>47243</v>
      </c>
      <c r="I27" s="16">
        <v>45034</v>
      </c>
      <c r="J27" s="16">
        <v>45678</v>
      </c>
      <c r="K27" s="16">
        <v>43655</v>
      </c>
      <c r="L27" s="16">
        <v>45894</v>
      </c>
      <c r="M27" s="17">
        <f t="shared" ref="M27:M29" si="6">SUM(D27:L27)</f>
        <v>420961</v>
      </c>
    </row>
    <row r="28" spans="2:13" x14ac:dyDescent="0.15">
      <c r="B28" s="14"/>
      <c r="C28" s="15" t="str">
        <f t="shared" si="5"/>
        <v>○○市水道局</v>
      </c>
      <c r="D28" s="16">
        <v>48700</v>
      </c>
      <c r="E28" s="16">
        <v>44119</v>
      </c>
      <c r="F28" s="16">
        <v>51772</v>
      </c>
      <c r="G28" s="16">
        <v>50391</v>
      </c>
      <c r="H28" s="16">
        <v>48386</v>
      </c>
      <c r="I28" s="16">
        <v>51805</v>
      </c>
      <c r="J28" s="16">
        <v>45532</v>
      </c>
      <c r="K28" s="16">
        <v>49272</v>
      </c>
      <c r="L28" s="16">
        <v>51787</v>
      </c>
      <c r="M28" s="17">
        <f t="shared" si="6"/>
        <v>441764</v>
      </c>
    </row>
    <row r="29" spans="2:13" x14ac:dyDescent="0.15">
      <c r="B29" s="18"/>
      <c r="C29" s="19" t="str">
        <f t="shared" si="5"/>
        <v>○○SS(灯油)</v>
      </c>
      <c r="D29" s="16"/>
      <c r="E29" s="16"/>
      <c r="F29" s="16"/>
      <c r="G29" s="16"/>
      <c r="H29" s="16"/>
      <c r="I29" s="16"/>
      <c r="J29" s="16"/>
      <c r="K29" s="16"/>
      <c r="L29" s="16"/>
      <c r="M29" s="17">
        <f t="shared" si="6"/>
        <v>0</v>
      </c>
    </row>
    <row r="30" spans="2:13" x14ac:dyDescent="0.15">
      <c r="B30" s="10" t="str">
        <f>B13</f>
        <v>②　食費</v>
      </c>
      <c r="C30" s="11"/>
      <c r="D30" s="12">
        <f>SUM(D31:D34)</f>
        <v>852450</v>
      </c>
      <c r="E30" s="12">
        <f t="shared" ref="E30:M30" si="7">SUM(E31:E34)</f>
        <v>823925</v>
      </c>
      <c r="F30" s="12">
        <f t="shared" si="7"/>
        <v>808724</v>
      </c>
      <c r="G30" s="12">
        <f t="shared" si="7"/>
        <v>813933</v>
      </c>
      <c r="H30" s="12">
        <f t="shared" si="7"/>
        <v>807184</v>
      </c>
      <c r="I30" s="12">
        <f t="shared" si="7"/>
        <v>876396</v>
      </c>
      <c r="J30" s="12">
        <f t="shared" si="7"/>
        <v>792038</v>
      </c>
      <c r="K30" s="12">
        <f t="shared" si="7"/>
        <v>841801</v>
      </c>
      <c r="L30" s="12">
        <f t="shared" si="7"/>
        <v>806793</v>
      </c>
      <c r="M30" s="13">
        <f t="shared" si="7"/>
        <v>7423244</v>
      </c>
    </row>
    <row r="31" spans="2:13" x14ac:dyDescent="0.15">
      <c r="B31" s="14"/>
      <c r="C31" s="15" t="str">
        <f t="shared" si="5"/>
        <v>直接購入</v>
      </c>
      <c r="D31" s="16">
        <v>332450</v>
      </c>
      <c r="E31" s="16">
        <v>335070</v>
      </c>
      <c r="F31" s="16">
        <v>319329</v>
      </c>
      <c r="G31" s="16">
        <v>337849</v>
      </c>
      <c r="H31" s="16">
        <v>313346</v>
      </c>
      <c r="I31" s="16">
        <v>330025</v>
      </c>
      <c r="J31" s="16">
        <v>314446</v>
      </c>
      <c r="K31" s="16">
        <v>322737</v>
      </c>
      <c r="L31" s="16">
        <v>314125</v>
      </c>
      <c r="M31" s="17">
        <f t="shared" ref="M31:M34" si="8">SUM(D31:L31)</f>
        <v>2919377</v>
      </c>
    </row>
    <row r="32" spans="2:13" x14ac:dyDescent="0.15">
      <c r="B32" s="14"/>
      <c r="C32" s="15" t="str">
        <f t="shared" si="5"/>
        <v>給食委託</v>
      </c>
      <c r="D32" s="16">
        <v>520000</v>
      </c>
      <c r="E32" s="16">
        <v>488855</v>
      </c>
      <c r="F32" s="16">
        <v>489395</v>
      </c>
      <c r="G32" s="16">
        <v>476084</v>
      </c>
      <c r="H32" s="16">
        <v>493838</v>
      </c>
      <c r="I32" s="16">
        <v>546371</v>
      </c>
      <c r="J32" s="16">
        <v>477592</v>
      </c>
      <c r="K32" s="16">
        <v>519064</v>
      </c>
      <c r="L32" s="16">
        <v>492668</v>
      </c>
      <c r="M32" s="17">
        <f t="shared" si="8"/>
        <v>4503867</v>
      </c>
    </row>
    <row r="33" spans="2:13" x14ac:dyDescent="0.15">
      <c r="B33" s="14"/>
      <c r="C33" s="15" t="str">
        <f t="shared" si="5"/>
        <v>明細３</v>
      </c>
      <c r="D33" s="16"/>
      <c r="E33" s="16"/>
      <c r="F33" s="16"/>
      <c r="G33" s="16"/>
      <c r="H33" s="16"/>
      <c r="I33" s="16"/>
      <c r="J33" s="16"/>
      <c r="K33" s="16"/>
      <c r="L33" s="16"/>
      <c r="M33" s="17">
        <f t="shared" si="8"/>
        <v>0</v>
      </c>
    </row>
    <row r="34" spans="2:13" x14ac:dyDescent="0.15">
      <c r="B34" s="18"/>
      <c r="C34" s="19" t="str">
        <f t="shared" si="5"/>
        <v>明細４</v>
      </c>
      <c r="D34" s="16"/>
      <c r="E34" s="16"/>
      <c r="F34" s="16"/>
      <c r="G34" s="16"/>
      <c r="H34" s="16"/>
      <c r="I34" s="16"/>
      <c r="J34" s="16"/>
      <c r="K34" s="16"/>
      <c r="L34" s="16"/>
      <c r="M34" s="17">
        <f t="shared" si="8"/>
        <v>0</v>
      </c>
    </row>
    <row r="35" spans="2:13" x14ac:dyDescent="0.15">
      <c r="B35" s="10" t="str">
        <f>B18</f>
        <v>③</v>
      </c>
      <c r="C35" s="11" t="str">
        <f t="shared" si="5"/>
        <v>燃料費</v>
      </c>
      <c r="D35" s="12">
        <f>SUM(D36:D39)</f>
        <v>104320</v>
      </c>
      <c r="E35" s="12">
        <f t="shared" ref="E35:M35" si="9">SUM(E36:E39)</f>
        <v>96595</v>
      </c>
      <c r="F35" s="12">
        <f t="shared" si="9"/>
        <v>105010</v>
      </c>
      <c r="G35" s="12">
        <f t="shared" si="9"/>
        <v>111276</v>
      </c>
      <c r="H35" s="12">
        <f t="shared" si="9"/>
        <v>110054</v>
      </c>
      <c r="I35" s="12">
        <f t="shared" si="9"/>
        <v>95632</v>
      </c>
      <c r="J35" s="12">
        <f t="shared" si="9"/>
        <v>110177</v>
      </c>
      <c r="K35" s="12">
        <f t="shared" si="9"/>
        <v>101288</v>
      </c>
      <c r="L35" s="12">
        <f t="shared" si="9"/>
        <v>97603</v>
      </c>
      <c r="M35" s="13">
        <f t="shared" si="9"/>
        <v>931955</v>
      </c>
    </row>
    <row r="36" spans="2:13" x14ac:dyDescent="0.15">
      <c r="B36" s="14"/>
      <c r="C36" s="15" t="str">
        <f t="shared" si="5"/>
        <v>○○SS(ガソリン)</v>
      </c>
      <c r="D36" s="16">
        <v>104320</v>
      </c>
      <c r="E36" s="16">
        <v>96595</v>
      </c>
      <c r="F36" s="16">
        <v>105010</v>
      </c>
      <c r="G36" s="16">
        <v>111276</v>
      </c>
      <c r="H36" s="16">
        <v>110054</v>
      </c>
      <c r="I36" s="16">
        <v>95632</v>
      </c>
      <c r="J36" s="16">
        <v>110177</v>
      </c>
      <c r="K36" s="16">
        <v>101288</v>
      </c>
      <c r="L36" s="16">
        <v>97603</v>
      </c>
      <c r="M36" s="17">
        <f t="shared" ref="M36:M39" si="10">SUM(D36:L36)</f>
        <v>931955</v>
      </c>
    </row>
    <row r="37" spans="2:13" x14ac:dyDescent="0.15">
      <c r="B37" s="14"/>
      <c r="C37" s="15" t="str">
        <f t="shared" si="5"/>
        <v>明細２</v>
      </c>
      <c r="D37" s="16"/>
      <c r="E37" s="16"/>
      <c r="F37" s="16"/>
      <c r="G37" s="16"/>
      <c r="H37" s="16"/>
      <c r="I37" s="16"/>
      <c r="J37" s="16"/>
      <c r="K37" s="16"/>
      <c r="L37" s="16"/>
      <c r="M37" s="17">
        <f t="shared" si="10"/>
        <v>0</v>
      </c>
    </row>
    <row r="38" spans="2:13" x14ac:dyDescent="0.15">
      <c r="B38" s="14"/>
      <c r="C38" s="15" t="str">
        <f t="shared" si="5"/>
        <v>明細３</v>
      </c>
      <c r="D38" s="16"/>
      <c r="E38" s="16"/>
      <c r="F38" s="16"/>
      <c r="G38" s="16"/>
      <c r="H38" s="16"/>
      <c r="I38" s="16"/>
      <c r="J38" s="16"/>
      <c r="K38" s="16"/>
      <c r="L38" s="16"/>
      <c r="M38" s="17">
        <f t="shared" si="10"/>
        <v>0</v>
      </c>
    </row>
    <row r="39" spans="2:13" x14ac:dyDescent="0.15">
      <c r="B39" s="18"/>
      <c r="C39" s="19" t="str">
        <f t="shared" si="5"/>
        <v>明細４</v>
      </c>
      <c r="D39" s="16"/>
      <c r="E39" s="16"/>
      <c r="F39" s="16"/>
      <c r="G39" s="16"/>
      <c r="H39" s="16"/>
      <c r="I39" s="16"/>
      <c r="J39" s="16"/>
      <c r="K39" s="16"/>
      <c r="L39" s="16"/>
      <c r="M39" s="17">
        <f t="shared" si="10"/>
        <v>0</v>
      </c>
    </row>
    <row r="41" spans="2:13" x14ac:dyDescent="0.15">
      <c r="B41" s="23"/>
      <c r="C41" s="24" t="s">
        <v>26</v>
      </c>
      <c r="D41" s="25" t="s">
        <v>44</v>
      </c>
      <c r="E41" s="25" t="s">
        <v>45</v>
      </c>
      <c r="F41" s="25" t="s">
        <v>46</v>
      </c>
      <c r="G41" s="25" t="s">
        <v>47</v>
      </c>
      <c r="H41" s="25" t="s">
        <v>48</v>
      </c>
      <c r="I41" s="25" t="s">
        <v>49</v>
      </c>
      <c r="J41" s="25" t="s">
        <v>42</v>
      </c>
      <c r="K41" s="25" t="s">
        <v>50</v>
      </c>
      <c r="L41" s="25" t="s">
        <v>43</v>
      </c>
      <c r="M41" s="25" t="s">
        <v>25</v>
      </c>
    </row>
    <row r="42" spans="2:13" x14ac:dyDescent="0.15">
      <c r="B42" s="10" t="str">
        <f>B25</f>
        <v>①光熱水費</v>
      </c>
      <c r="C42" s="11"/>
      <c r="D42" s="12">
        <f>D25-D8</f>
        <v>53279</v>
      </c>
      <c r="E42" s="12">
        <f t="shared" ref="E42:M42" si="11">E25-E8</f>
        <v>92656</v>
      </c>
      <c r="F42" s="12">
        <f t="shared" si="11"/>
        <v>27905</v>
      </c>
      <c r="G42" s="12">
        <f t="shared" si="11"/>
        <v>82773</v>
      </c>
      <c r="H42" s="12">
        <f t="shared" si="11"/>
        <v>57086</v>
      </c>
      <c r="I42" s="12">
        <f t="shared" si="11"/>
        <v>61154</v>
      </c>
      <c r="J42" s="12">
        <f t="shared" si="11"/>
        <v>69344</v>
      </c>
      <c r="K42" s="12">
        <f t="shared" si="11"/>
        <v>34110</v>
      </c>
      <c r="L42" s="12">
        <f t="shared" si="11"/>
        <v>53927</v>
      </c>
      <c r="M42" s="26">
        <f t="shared" si="11"/>
        <v>532234</v>
      </c>
    </row>
    <row r="43" spans="2:13" x14ac:dyDescent="0.15">
      <c r="B43" s="14"/>
      <c r="C43" s="15" t="str">
        <f>C26</f>
        <v>九州電力</v>
      </c>
      <c r="D43" s="27">
        <f t="shared" ref="D43:M56" si="12">D26-D9</f>
        <v>40590</v>
      </c>
      <c r="E43" s="27">
        <f t="shared" si="12"/>
        <v>81282</v>
      </c>
      <c r="F43" s="27">
        <f t="shared" si="12"/>
        <v>16901</v>
      </c>
      <c r="G43" s="27">
        <f t="shared" si="12"/>
        <v>67107</v>
      </c>
      <c r="H43" s="27">
        <f t="shared" si="12"/>
        <v>48533</v>
      </c>
      <c r="I43" s="27">
        <f t="shared" si="12"/>
        <v>49642</v>
      </c>
      <c r="J43" s="27">
        <f t="shared" si="12"/>
        <v>67898</v>
      </c>
      <c r="K43" s="27">
        <f t="shared" si="12"/>
        <v>19827</v>
      </c>
      <c r="L43" s="27">
        <f t="shared" si="12"/>
        <v>43391</v>
      </c>
      <c r="M43" s="27">
        <f t="shared" si="12"/>
        <v>435171</v>
      </c>
    </row>
    <row r="44" spans="2:13" x14ac:dyDescent="0.15">
      <c r="B44" s="14"/>
      <c r="C44" s="15" t="str">
        <f t="shared" ref="C44:C56" si="13">C27</f>
        <v>○○ガス</v>
      </c>
      <c r="D44" s="27">
        <f t="shared" si="12"/>
        <v>6789</v>
      </c>
      <c r="E44" s="27">
        <f t="shared" si="12"/>
        <v>11845</v>
      </c>
      <c r="F44" s="27">
        <f t="shared" si="12"/>
        <v>168</v>
      </c>
      <c r="G44" s="27">
        <f t="shared" si="12"/>
        <v>7888</v>
      </c>
      <c r="H44" s="27">
        <f t="shared" si="12"/>
        <v>2132</v>
      </c>
      <c r="I44" s="27">
        <f t="shared" si="12"/>
        <v>1313</v>
      </c>
      <c r="J44" s="27">
        <f t="shared" si="12"/>
        <v>1192</v>
      </c>
      <c r="K44" s="27">
        <f t="shared" si="12"/>
        <v>4118</v>
      </c>
      <c r="L44" s="27">
        <f t="shared" si="12"/>
        <v>4255</v>
      </c>
      <c r="M44" s="27">
        <f t="shared" si="12"/>
        <v>39700</v>
      </c>
    </row>
    <row r="45" spans="2:13" x14ac:dyDescent="0.15">
      <c r="B45" s="14"/>
      <c r="C45" s="15" t="str">
        <f t="shared" si="13"/>
        <v>○○市水道局</v>
      </c>
      <c r="D45" s="27">
        <f t="shared" si="12"/>
        <v>5900</v>
      </c>
      <c r="E45" s="27">
        <f t="shared" si="12"/>
        <v>-471</v>
      </c>
      <c r="F45" s="27">
        <f t="shared" si="12"/>
        <v>10836</v>
      </c>
      <c r="G45" s="27">
        <f t="shared" si="12"/>
        <v>7778</v>
      </c>
      <c r="H45" s="27">
        <f t="shared" si="12"/>
        <v>6421</v>
      </c>
      <c r="I45" s="27">
        <f t="shared" si="12"/>
        <v>10199</v>
      </c>
      <c r="J45" s="27">
        <f t="shared" si="12"/>
        <v>254</v>
      </c>
      <c r="K45" s="27">
        <f t="shared" si="12"/>
        <v>10165</v>
      </c>
      <c r="L45" s="27">
        <f t="shared" si="12"/>
        <v>6281</v>
      </c>
      <c r="M45" s="27">
        <f t="shared" si="12"/>
        <v>57363</v>
      </c>
    </row>
    <row r="46" spans="2:13" x14ac:dyDescent="0.15">
      <c r="B46" s="18"/>
      <c r="C46" s="19" t="str">
        <f t="shared" si="13"/>
        <v>○○SS(灯油)</v>
      </c>
      <c r="D46" s="27">
        <f t="shared" si="12"/>
        <v>0</v>
      </c>
      <c r="E46" s="27">
        <f t="shared" si="12"/>
        <v>0</v>
      </c>
      <c r="F46" s="27">
        <f t="shared" si="12"/>
        <v>0</v>
      </c>
      <c r="G46" s="27">
        <f t="shared" si="12"/>
        <v>0</v>
      </c>
      <c r="H46" s="27">
        <f t="shared" si="12"/>
        <v>0</v>
      </c>
      <c r="I46" s="27">
        <f t="shared" si="12"/>
        <v>0</v>
      </c>
      <c r="J46" s="27">
        <f t="shared" si="12"/>
        <v>0</v>
      </c>
      <c r="K46" s="27">
        <f t="shared" si="12"/>
        <v>0</v>
      </c>
      <c r="L46" s="27">
        <f t="shared" si="12"/>
        <v>0</v>
      </c>
      <c r="M46" s="27">
        <f t="shared" si="12"/>
        <v>0</v>
      </c>
    </row>
    <row r="47" spans="2:13" x14ac:dyDescent="0.15">
      <c r="B47" s="10" t="str">
        <f>B30</f>
        <v>②　食費</v>
      </c>
      <c r="C47" s="11"/>
      <c r="D47" s="12">
        <f t="shared" si="12"/>
        <v>144920</v>
      </c>
      <c r="E47" s="12">
        <f t="shared" si="12"/>
        <v>124546</v>
      </c>
      <c r="F47" s="12">
        <f t="shared" si="12"/>
        <v>117595</v>
      </c>
      <c r="G47" s="12">
        <f t="shared" si="12"/>
        <v>111252</v>
      </c>
      <c r="H47" s="12">
        <f t="shared" si="12"/>
        <v>125402</v>
      </c>
      <c r="I47" s="12">
        <f t="shared" si="12"/>
        <v>192913</v>
      </c>
      <c r="J47" s="12">
        <f t="shared" si="12"/>
        <v>89506</v>
      </c>
      <c r="K47" s="12">
        <f t="shared" si="12"/>
        <v>149183</v>
      </c>
      <c r="L47" s="12">
        <f t="shared" si="12"/>
        <v>95336</v>
      </c>
      <c r="M47" s="26">
        <f t="shared" si="12"/>
        <v>1150653</v>
      </c>
    </row>
    <row r="48" spans="2:13" x14ac:dyDescent="0.15">
      <c r="B48" s="14"/>
      <c r="C48" s="15" t="str">
        <f t="shared" si="13"/>
        <v>直接購入</v>
      </c>
      <c r="D48" s="27">
        <f t="shared" si="12"/>
        <v>44920</v>
      </c>
      <c r="E48" s="27">
        <f t="shared" si="12"/>
        <v>55691</v>
      </c>
      <c r="F48" s="27">
        <f t="shared" si="12"/>
        <v>48200</v>
      </c>
      <c r="G48" s="27">
        <f t="shared" si="12"/>
        <v>55168</v>
      </c>
      <c r="H48" s="27">
        <f t="shared" si="12"/>
        <v>51564</v>
      </c>
      <c r="I48" s="27">
        <f t="shared" si="12"/>
        <v>66542</v>
      </c>
      <c r="J48" s="27">
        <f t="shared" si="12"/>
        <v>31914</v>
      </c>
      <c r="K48" s="27">
        <f t="shared" si="12"/>
        <v>50119</v>
      </c>
      <c r="L48" s="27">
        <f t="shared" si="12"/>
        <v>22668</v>
      </c>
      <c r="M48" s="27">
        <f t="shared" si="12"/>
        <v>426786</v>
      </c>
    </row>
    <row r="49" spans="1:17" x14ac:dyDescent="0.15">
      <c r="B49" s="14"/>
      <c r="C49" s="15" t="str">
        <f t="shared" si="13"/>
        <v>給食委託</v>
      </c>
      <c r="D49" s="27">
        <f t="shared" si="12"/>
        <v>100000</v>
      </c>
      <c r="E49" s="27">
        <f t="shared" si="12"/>
        <v>68855</v>
      </c>
      <c r="F49" s="27">
        <f t="shared" si="12"/>
        <v>69395</v>
      </c>
      <c r="G49" s="27">
        <f t="shared" si="12"/>
        <v>56084</v>
      </c>
      <c r="H49" s="27">
        <f t="shared" si="12"/>
        <v>73838</v>
      </c>
      <c r="I49" s="27">
        <f t="shared" si="12"/>
        <v>126371</v>
      </c>
      <c r="J49" s="27">
        <f t="shared" si="12"/>
        <v>57592</v>
      </c>
      <c r="K49" s="27">
        <f t="shared" si="12"/>
        <v>99064</v>
      </c>
      <c r="L49" s="27">
        <f t="shared" si="12"/>
        <v>72668</v>
      </c>
      <c r="M49" s="27">
        <f t="shared" si="12"/>
        <v>723867</v>
      </c>
    </row>
    <row r="50" spans="1:17" x14ac:dyDescent="0.15">
      <c r="B50" s="14"/>
      <c r="C50" s="15" t="str">
        <f t="shared" si="13"/>
        <v>明細３</v>
      </c>
      <c r="D50" s="27">
        <f t="shared" si="12"/>
        <v>0</v>
      </c>
      <c r="E50" s="27">
        <f t="shared" si="12"/>
        <v>0</v>
      </c>
      <c r="F50" s="27">
        <f t="shared" si="12"/>
        <v>0</v>
      </c>
      <c r="G50" s="27">
        <f t="shared" si="12"/>
        <v>0</v>
      </c>
      <c r="H50" s="27">
        <f t="shared" si="12"/>
        <v>0</v>
      </c>
      <c r="I50" s="27">
        <f t="shared" si="12"/>
        <v>0</v>
      </c>
      <c r="J50" s="27">
        <f t="shared" si="12"/>
        <v>0</v>
      </c>
      <c r="K50" s="27">
        <f t="shared" si="12"/>
        <v>0</v>
      </c>
      <c r="L50" s="27">
        <f t="shared" si="12"/>
        <v>0</v>
      </c>
      <c r="M50" s="27">
        <f t="shared" si="12"/>
        <v>0</v>
      </c>
    </row>
    <row r="51" spans="1:17" x14ac:dyDescent="0.15">
      <c r="B51" s="18"/>
      <c r="C51" s="19" t="str">
        <f t="shared" si="13"/>
        <v>明細４</v>
      </c>
      <c r="D51" s="27">
        <f t="shared" si="12"/>
        <v>0</v>
      </c>
      <c r="E51" s="27">
        <f t="shared" si="12"/>
        <v>0</v>
      </c>
      <c r="F51" s="27">
        <f t="shared" si="12"/>
        <v>0</v>
      </c>
      <c r="G51" s="27">
        <f t="shared" si="12"/>
        <v>0</v>
      </c>
      <c r="H51" s="27">
        <f t="shared" si="12"/>
        <v>0</v>
      </c>
      <c r="I51" s="27">
        <f t="shared" si="12"/>
        <v>0</v>
      </c>
      <c r="J51" s="27">
        <f t="shared" si="12"/>
        <v>0</v>
      </c>
      <c r="K51" s="27">
        <f t="shared" si="12"/>
        <v>0</v>
      </c>
      <c r="L51" s="27">
        <f t="shared" si="12"/>
        <v>0</v>
      </c>
      <c r="M51" s="27">
        <f t="shared" si="12"/>
        <v>0</v>
      </c>
    </row>
    <row r="52" spans="1:17" x14ac:dyDescent="0.15">
      <c r="B52" s="10" t="str">
        <f>B35</f>
        <v>③</v>
      </c>
      <c r="C52" s="11" t="str">
        <f t="shared" si="13"/>
        <v>燃料費</v>
      </c>
      <c r="D52" s="12">
        <f t="shared" si="12"/>
        <v>20065</v>
      </c>
      <c r="E52" s="12">
        <f t="shared" si="12"/>
        <v>15489</v>
      </c>
      <c r="F52" s="12">
        <f t="shared" si="12"/>
        <v>20068</v>
      </c>
      <c r="G52" s="12">
        <f t="shared" si="12"/>
        <v>28697</v>
      </c>
      <c r="H52" s="12">
        <f t="shared" si="12"/>
        <v>33879</v>
      </c>
      <c r="I52" s="12">
        <f t="shared" si="12"/>
        <v>17578</v>
      </c>
      <c r="J52" s="12">
        <f t="shared" si="12"/>
        <v>31280</v>
      </c>
      <c r="K52" s="12">
        <f t="shared" si="12"/>
        <v>19496</v>
      </c>
      <c r="L52" s="12">
        <f t="shared" si="12"/>
        <v>12360</v>
      </c>
      <c r="M52" s="26">
        <f t="shared" si="12"/>
        <v>198912</v>
      </c>
    </row>
    <row r="53" spans="1:17" x14ac:dyDescent="0.15">
      <c r="B53" s="14"/>
      <c r="C53" s="15" t="str">
        <f t="shared" si="13"/>
        <v>○○SS(ガソリン)</v>
      </c>
      <c r="D53" s="27">
        <f t="shared" si="12"/>
        <v>20065</v>
      </c>
      <c r="E53" s="27">
        <f t="shared" si="12"/>
        <v>15489</v>
      </c>
      <c r="F53" s="27">
        <f t="shared" si="12"/>
        <v>20068</v>
      </c>
      <c r="G53" s="27">
        <f t="shared" si="12"/>
        <v>28697</v>
      </c>
      <c r="H53" s="27">
        <f t="shared" si="12"/>
        <v>33879</v>
      </c>
      <c r="I53" s="27">
        <f t="shared" si="12"/>
        <v>17578</v>
      </c>
      <c r="J53" s="27">
        <f t="shared" si="12"/>
        <v>31280</v>
      </c>
      <c r="K53" s="27">
        <f t="shared" si="12"/>
        <v>19496</v>
      </c>
      <c r="L53" s="27">
        <f t="shared" si="12"/>
        <v>12360</v>
      </c>
      <c r="M53" s="27">
        <f t="shared" si="12"/>
        <v>198912</v>
      </c>
    </row>
    <row r="54" spans="1:17" x14ac:dyDescent="0.15">
      <c r="B54" s="14"/>
      <c r="C54" s="15" t="str">
        <f t="shared" si="13"/>
        <v>明細２</v>
      </c>
      <c r="D54" s="27">
        <f t="shared" si="12"/>
        <v>0</v>
      </c>
      <c r="E54" s="27">
        <f t="shared" si="12"/>
        <v>0</v>
      </c>
      <c r="F54" s="27">
        <f t="shared" si="12"/>
        <v>0</v>
      </c>
      <c r="G54" s="27">
        <f t="shared" si="12"/>
        <v>0</v>
      </c>
      <c r="H54" s="27">
        <f t="shared" si="12"/>
        <v>0</v>
      </c>
      <c r="I54" s="27">
        <f t="shared" si="12"/>
        <v>0</v>
      </c>
      <c r="J54" s="27">
        <f t="shared" si="12"/>
        <v>0</v>
      </c>
      <c r="K54" s="27">
        <f t="shared" si="12"/>
        <v>0</v>
      </c>
      <c r="L54" s="27">
        <f t="shared" si="12"/>
        <v>0</v>
      </c>
      <c r="M54" s="27">
        <f t="shared" si="12"/>
        <v>0</v>
      </c>
    </row>
    <row r="55" spans="1:17" x14ac:dyDescent="0.15">
      <c r="B55" s="14"/>
      <c r="C55" s="15" t="str">
        <f t="shared" si="13"/>
        <v>明細３</v>
      </c>
      <c r="D55" s="27">
        <f t="shared" si="12"/>
        <v>0</v>
      </c>
      <c r="E55" s="27">
        <f t="shared" si="12"/>
        <v>0</v>
      </c>
      <c r="F55" s="27">
        <f t="shared" si="12"/>
        <v>0</v>
      </c>
      <c r="G55" s="27">
        <f t="shared" si="12"/>
        <v>0</v>
      </c>
      <c r="H55" s="27">
        <f t="shared" si="12"/>
        <v>0</v>
      </c>
      <c r="I55" s="27">
        <f t="shared" si="12"/>
        <v>0</v>
      </c>
      <c r="J55" s="27">
        <f t="shared" si="12"/>
        <v>0</v>
      </c>
      <c r="K55" s="27">
        <f t="shared" si="12"/>
        <v>0</v>
      </c>
      <c r="L55" s="27">
        <f t="shared" si="12"/>
        <v>0</v>
      </c>
      <c r="M55" s="27">
        <f t="shared" si="12"/>
        <v>0</v>
      </c>
    </row>
    <row r="56" spans="1:17" x14ac:dyDescent="0.15">
      <c r="B56" s="18"/>
      <c r="C56" s="19" t="str">
        <f t="shared" si="13"/>
        <v>明細４</v>
      </c>
      <c r="D56" s="27">
        <f t="shared" si="12"/>
        <v>0</v>
      </c>
      <c r="E56" s="27">
        <f t="shared" si="12"/>
        <v>0</v>
      </c>
      <c r="F56" s="27">
        <f t="shared" si="12"/>
        <v>0</v>
      </c>
      <c r="G56" s="27">
        <f t="shared" si="12"/>
        <v>0</v>
      </c>
      <c r="H56" s="27">
        <f t="shared" si="12"/>
        <v>0</v>
      </c>
      <c r="I56" s="27">
        <f t="shared" si="12"/>
        <v>0</v>
      </c>
      <c r="J56" s="27">
        <f t="shared" si="12"/>
        <v>0</v>
      </c>
      <c r="K56" s="27">
        <f t="shared" si="12"/>
        <v>0</v>
      </c>
      <c r="L56" s="27">
        <f t="shared" si="12"/>
        <v>0</v>
      </c>
      <c r="M56" s="27">
        <f t="shared" si="12"/>
        <v>0</v>
      </c>
    </row>
    <row r="58" spans="1:17" s="4" customFormat="1" x14ac:dyDescent="0.15">
      <c r="A58" s="4" t="s">
        <v>37</v>
      </c>
      <c r="I58" s="28"/>
      <c r="J58" s="28"/>
      <c r="K58" s="28"/>
      <c r="L58" s="28"/>
      <c r="M58" s="28"/>
      <c r="N58" s="28"/>
      <c r="O58" s="28"/>
      <c r="P58" s="28"/>
      <c r="Q58" s="28"/>
    </row>
    <row r="59" spans="1:17" ht="27" x14ac:dyDescent="0.15">
      <c r="B59" s="29" t="s">
        <v>14</v>
      </c>
      <c r="C59" s="29" t="s">
        <v>15</v>
      </c>
      <c r="D59" s="29" t="s">
        <v>33</v>
      </c>
      <c r="E59" s="29" t="s">
        <v>34</v>
      </c>
      <c r="F59" s="29" t="s">
        <v>22</v>
      </c>
      <c r="G59" s="29" t="s">
        <v>23</v>
      </c>
      <c r="H59" s="29" t="s">
        <v>24</v>
      </c>
      <c r="I59" s="29" t="s">
        <v>77</v>
      </c>
      <c r="J59" s="29" t="s">
        <v>51</v>
      </c>
      <c r="K59" s="29" t="s">
        <v>78</v>
      </c>
      <c r="L59" s="29" t="s">
        <v>52</v>
      </c>
      <c r="M59" s="29" t="s">
        <v>79</v>
      </c>
      <c r="N59" s="29" t="s">
        <v>53</v>
      </c>
      <c r="O59" s="29" t="s">
        <v>30</v>
      </c>
      <c r="P59" s="29" t="s">
        <v>55</v>
      </c>
      <c r="Q59" s="30" t="s">
        <v>56</v>
      </c>
    </row>
    <row r="60" spans="1:17" s="31" customFormat="1" ht="30" customHeight="1" x14ac:dyDescent="0.4">
      <c r="B60" s="32"/>
      <c r="C60" s="33"/>
      <c r="D60" s="34"/>
      <c r="E60" s="34"/>
      <c r="F60" s="35">
        <v>1523</v>
      </c>
      <c r="G60" s="35">
        <v>1100</v>
      </c>
      <c r="H60" s="35">
        <v>100</v>
      </c>
      <c r="I60" s="36">
        <f>M8</f>
        <v>3482761</v>
      </c>
      <c r="J60" s="36">
        <f>M25</f>
        <v>4014995</v>
      </c>
      <c r="K60" s="36">
        <f>M13</f>
        <v>6272591</v>
      </c>
      <c r="L60" s="36">
        <f>M30</f>
        <v>7423244</v>
      </c>
      <c r="M60" s="36">
        <f>M18</f>
        <v>733043</v>
      </c>
      <c r="N60" s="36">
        <f>M35</f>
        <v>931955</v>
      </c>
      <c r="O60" s="36">
        <f>SUM(J60,L60,N60)-SUM(I60,K60,M60)</f>
        <v>1881799</v>
      </c>
      <c r="P60" s="36">
        <f>SUM(P62:P71)</f>
        <v>0</v>
      </c>
      <c r="Q60" s="36">
        <f>O60-P60</f>
        <v>1881799</v>
      </c>
    </row>
    <row r="61" spans="1:17" ht="15.95" customHeight="1" x14ac:dyDescent="0.15">
      <c r="B61" s="37"/>
      <c r="C61" s="38"/>
      <c r="D61" s="39"/>
      <c r="E61" s="39"/>
      <c r="F61" s="40" t="s">
        <v>19</v>
      </c>
      <c r="G61" s="41" t="s">
        <v>20</v>
      </c>
      <c r="H61" s="41" t="s">
        <v>21</v>
      </c>
      <c r="I61" s="42"/>
      <c r="J61" s="42"/>
      <c r="K61" s="42"/>
      <c r="L61" s="42"/>
      <c r="M61" s="42"/>
      <c r="N61" s="42"/>
      <c r="O61" s="42"/>
      <c r="P61" s="42"/>
      <c r="Q61" s="42"/>
    </row>
    <row r="62" spans="1:17" ht="33.950000000000003" customHeight="1" x14ac:dyDescent="0.15">
      <c r="B62" s="43">
        <v>1</v>
      </c>
      <c r="C62" s="56" t="s">
        <v>28</v>
      </c>
      <c r="D62" s="57" t="s">
        <v>16</v>
      </c>
      <c r="E62" s="58" t="s">
        <v>17</v>
      </c>
      <c r="F62" s="44">
        <f>F60-SUM(F63:F71)</f>
        <v>1143</v>
      </c>
      <c r="G62" s="44">
        <f t="shared" ref="G62:H62" si="14">G60-SUM(G63:G71)</f>
        <v>900</v>
      </c>
      <c r="H62" s="44">
        <f t="shared" si="14"/>
        <v>25</v>
      </c>
      <c r="I62" s="45">
        <f>I60-SUM(I63:I71)</f>
        <v>2613786</v>
      </c>
      <c r="J62" s="45">
        <f>J60-SUM(J63:J71)</f>
        <v>3013224</v>
      </c>
      <c r="K62" s="45">
        <f>K60-SUM(K63:K71)</f>
        <v>5132120</v>
      </c>
      <c r="L62" s="45">
        <f>L60-SUM(L63:L71)</f>
        <v>6073563</v>
      </c>
      <c r="M62" s="45">
        <f t="shared" ref="M62:N62" si="15">M60-SUM(M63:M71)</f>
        <v>183261</v>
      </c>
      <c r="N62" s="45">
        <f t="shared" si="15"/>
        <v>232989</v>
      </c>
      <c r="O62" s="45">
        <f>O60-SUM(O63:O71)</f>
        <v>1390609</v>
      </c>
      <c r="P62" s="46"/>
      <c r="Q62" s="45">
        <f t="shared" ref="Q62:Q71" si="16">O62-P62</f>
        <v>1390609</v>
      </c>
    </row>
    <row r="63" spans="1:17" ht="33.950000000000003" customHeight="1" x14ac:dyDescent="0.15">
      <c r="B63" s="43">
        <v>2</v>
      </c>
      <c r="C63" s="56" t="s">
        <v>31</v>
      </c>
      <c r="D63" s="57" t="s">
        <v>16</v>
      </c>
      <c r="E63" s="58" t="s">
        <v>32</v>
      </c>
      <c r="F63" s="44">
        <v>350</v>
      </c>
      <c r="G63" s="44">
        <v>200</v>
      </c>
      <c r="H63" s="44">
        <v>40</v>
      </c>
      <c r="I63" s="47">
        <f>ROUND(I$60*F63/F$60,0)</f>
        <v>800372</v>
      </c>
      <c r="J63" s="47">
        <f>ROUND(J$60*F63/F$60,0)</f>
        <v>922684</v>
      </c>
      <c r="K63" s="47">
        <f>ROUND(K$60*G63/G$60,0)</f>
        <v>1140471</v>
      </c>
      <c r="L63" s="47">
        <f>ROUND(L$60*G63/G$60,0)</f>
        <v>1349681</v>
      </c>
      <c r="M63" s="47">
        <f>ROUND(M$60*H63/H$60,0)</f>
        <v>293217</v>
      </c>
      <c r="N63" s="47">
        <f>ROUND(N$60*H63/H$60,0)</f>
        <v>372782</v>
      </c>
      <c r="O63" s="47">
        <f>SUM(J63,L63,N63)-SUM(I63,K63,M63)</f>
        <v>411087</v>
      </c>
      <c r="P63" s="46"/>
      <c r="Q63" s="47">
        <f t="shared" si="16"/>
        <v>411087</v>
      </c>
    </row>
    <row r="64" spans="1:17" ht="33.950000000000003" customHeight="1" x14ac:dyDescent="0.15">
      <c r="B64" s="43">
        <v>3</v>
      </c>
      <c r="C64" s="56" t="s">
        <v>29</v>
      </c>
      <c r="D64" s="57" t="s">
        <v>16</v>
      </c>
      <c r="E64" s="58" t="s">
        <v>18</v>
      </c>
      <c r="F64" s="44">
        <v>30</v>
      </c>
      <c r="G64" s="44">
        <v>0</v>
      </c>
      <c r="H64" s="44">
        <v>35</v>
      </c>
      <c r="I64" s="47">
        <f t="shared" ref="I64:I71" si="17">ROUND(I$60*F64/F$60,0)</f>
        <v>68603</v>
      </c>
      <c r="J64" s="47">
        <f t="shared" ref="J64:K71" si="18">ROUND(J$60*F64/F$60,0)</f>
        <v>79087</v>
      </c>
      <c r="K64" s="47">
        <f t="shared" si="18"/>
        <v>0</v>
      </c>
      <c r="L64" s="47">
        <f t="shared" ref="L64:M71" si="19">ROUND(L$60*G64/G$60,0)</f>
        <v>0</v>
      </c>
      <c r="M64" s="47">
        <f t="shared" si="19"/>
        <v>256565</v>
      </c>
      <c r="N64" s="47">
        <f t="shared" ref="N64:N71" si="20">ROUND(N$60*H64/H$60,0)</f>
        <v>326184</v>
      </c>
      <c r="O64" s="47">
        <f>SUM(J64,L64,N64)-SUM(I64,K64,M64)</f>
        <v>80103</v>
      </c>
      <c r="P64" s="46"/>
      <c r="Q64" s="47">
        <f t="shared" si="16"/>
        <v>80103</v>
      </c>
    </row>
    <row r="65" spans="2:17" ht="33.950000000000003" customHeight="1" x14ac:dyDescent="0.15">
      <c r="B65" s="43">
        <v>4</v>
      </c>
      <c r="C65" s="56"/>
      <c r="D65" s="57"/>
      <c r="E65" s="58"/>
      <c r="F65" s="44"/>
      <c r="G65" s="44"/>
      <c r="H65" s="44"/>
      <c r="I65" s="47">
        <f t="shared" si="17"/>
        <v>0</v>
      </c>
      <c r="J65" s="47">
        <f t="shared" si="18"/>
        <v>0</v>
      </c>
      <c r="K65" s="47">
        <f t="shared" si="18"/>
        <v>0</v>
      </c>
      <c r="L65" s="47">
        <f t="shared" si="19"/>
        <v>0</v>
      </c>
      <c r="M65" s="47">
        <f t="shared" si="19"/>
        <v>0</v>
      </c>
      <c r="N65" s="47">
        <f t="shared" si="20"/>
        <v>0</v>
      </c>
      <c r="O65" s="47">
        <f t="shared" ref="O65:O71" si="21">SUM(J65,L65,N65)-SUM(I65,K65,M65)</f>
        <v>0</v>
      </c>
      <c r="P65" s="46"/>
      <c r="Q65" s="47">
        <f t="shared" si="16"/>
        <v>0</v>
      </c>
    </row>
    <row r="66" spans="2:17" ht="33.950000000000003" customHeight="1" x14ac:dyDescent="0.15">
      <c r="B66" s="43">
        <v>5</v>
      </c>
      <c r="C66" s="56"/>
      <c r="D66" s="57"/>
      <c r="E66" s="58"/>
      <c r="F66" s="44"/>
      <c r="G66" s="44"/>
      <c r="H66" s="44"/>
      <c r="I66" s="47">
        <f t="shared" si="17"/>
        <v>0</v>
      </c>
      <c r="J66" s="47">
        <f t="shared" si="18"/>
        <v>0</v>
      </c>
      <c r="K66" s="47">
        <f t="shared" si="18"/>
        <v>0</v>
      </c>
      <c r="L66" s="47">
        <f t="shared" si="19"/>
        <v>0</v>
      </c>
      <c r="M66" s="47">
        <f t="shared" si="19"/>
        <v>0</v>
      </c>
      <c r="N66" s="47">
        <f t="shared" si="20"/>
        <v>0</v>
      </c>
      <c r="O66" s="47">
        <f t="shared" si="21"/>
        <v>0</v>
      </c>
      <c r="P66" s="46"/>
      <c r="Q66" s="47">
        <f t="shared" si="16"/>
        <v>0</v>
      </c>
    </row>
    <row r="67" spans="2:17" ht="33.950000000000003" customHeight="1" x14ac:dyDescent="0.15">
      <c r="B67" s="43">
        <v>6</v>
      </c>
      <c r="C67" s="56"/>
      <c r="D67" s="57"/>
      <c r="E67" s="58"/>
      <c r="F67" s="44"/>
      <c r="G67" s="44"/>
      <c r="H67" s="44"/>
      <c r="I67" s="47">
        <f t="shared" si="17"/>
        <v>0</v>
      </c>
      <c r="J67" s="47">
        <f t="shared" si="18"/>
        <v>0</v>
      </c>
      <c r="K67" s="47">
        <f t="shared" si="18"/>
        <v>0</v>
      </c>
      <c r="L67" s="47">
        <f t="shared" si="19"/>
        <v>0</v>
      </c>
      <c r="M67" s="47">
        <f t="shared" si="19"/>
        <v>0</v>
      </c>
      <c r="N67" s="47">
        <f t="shared" si="20"/>
        <v>0</v>
      </c>
      <c r="O67" s="47">
        <f t="shared" si="21"/>
        <v>0</v>
      </c>
      <c r="P67" s="46"/>
      <c r="Q67" s="47">
        <f t="shared" si="16"/>
        <v>0</v>
      </c>
    </row>
    <row r="68" spans="2:17" ht="33.950000000000003" customHeight="1" x14ac:dyDescent="0.15">
      <c r="B68" s="43">
        <v>7</v>
      </c>
      <c r="C68" s="56"/>
      <c r="D68" s="57"/>
      <c r="E68" s="58"/>
      <c r="F68" s="44"/>
      <c r="G68" s="44"/>
      <c r="H68" s="44"/>
      <c r="I68" s="47">
        <f t="shared" si="17"/>
        <v>0</v>
      </c>
      <c r="J68" s="47">
        <f t="shared" si="18"/>
        <v>0</v>
      </c>
      <c r="K68" s="47">
        <f t="shared" si="18"/>
        <v>0</v>
      </c>
      <c r="L68" s="47">
        <f t="shared" si="19"/>
        <v>0</v>
      </c>
      <c r="M68" s="47">
        <f t="shared" si="19"/>
        <v>0</v>
      </c>
      <c r="N68" s="47">
        <f t="shared" si="20"/>
        <v>0</v>
      </c>
      <c r="O68" s="47">
        <f t="shared" si="21"/>
        <v>0</v>
      </c>
      <c r="P68" s="46"/>
      <c r="Q68" s="47">
        <f t="shared" si="16"/>
        <v>0</v>
      </c>
    </row>
    <row r="69" spans="2:17" ht="33.950000000000003" customHeight="1" x14ac:dyDescent="0.15">
      <c r="B69" s="43">
        <v>8</v>
      </c>
      <c r="C69" s="56"/>
      <c r="D69" s="57"/>
      <c r="E69" s="58"/>
      <c r="F69" s="44"/>
      <c r="G69" s="44"/>
      <c r="H69" s="44"/>
      <c r="I69" s="47">
        <f t="shared" si="17"/>
        <v>0</v>
      </c>
      <c r="J69" s="47">
        <f t="shared" si="18"/>
        <v>0</v>
      </c>
      <c r="K69" s="47">
        <f t="shared" si="18"/>
        <v>0</v>
      </c>
      <c r="L69" s="47">
        <f t="shared" si="19"/>
        <v>0</v>
      </c>
      <c r="M69" s="47">
        <f t="shared" si="19"/>
        <v>0</v>
      </c>
      <c r="N69" s="47">
        <f t="shared" si="20"/>
        <v>0</v>
      </c>
      <c r="O69" s="47">
        <f t="shared" si="21"/>
        <v>0</v>
      </c>
      <c r="P69" s="46"/>
      <c r="Q69" s="47">
        <f t="shared" si="16"/>
        <v>0</v>
      </c>
    </row>
    <row r="70" spans="2:17" ht="33.950000000000003" customHeight="1" x14ac:dyDescent="0.15">
      <c r="B70" s="43">
        <v>9</v>
      </c>
      <c r="C70" s="56"/>
      <c r="D70" s="57"/>
      <c r="E70" s="58"/>
      <c r="F70" s="44"/>
      <c r="G70" s="44"/>
      <c r="H70" s="44"/>
      <c r="I70" s="47">
        <f t="shared" si="17"/>
        <v>0</v>
      </c>
      <c r="J70" s="47">
        <f t="shared" si="18"/>
        <v>0</v>
      </c>
      <c r="K70" s="47">
        <f t="shared" si="18"/>
        <v>0</v>
      </c>
      <c r="L70" s="47">
        <f t="shared" si="19"/>
        <v>0</v>
      </c>
      <c r="M70" s="47">
        <f t="shared" si="19"/>
        <v>0</v>
      </c>
      <c r="N70" s="47">
        <f t="shared" si="20"/>
        <v>0</v>
      </c>
      <c r="O70" s="47">
        <f t="shared" si="21"/>
        <v>0</v>
      </c>
      <c r="P70" s="46"/>
      <c r="Q70" s="47">
        <f t="shared" si="16"/>
        <v>0</v>
      </c>
    </row>
    <row r="71" spans="2:17" ht="33.950000000000003" customHeight="1" x14ac:dyDescent="0.15">
      <c r="B71" s="43">
        <v>10</v>
      </c>
      <c r="C71" s="56"/>
      <c r="D71" s="57"/>
      <c r="E71" s="58"/>
      <c r="F71" s="44"/>
      <c r="G71" s="44"/>
      <c r="H71" s="44"/>
      <c r="I71" s="47">
        <f t="shared" si="17"/>
        <v>0</v>
      </c>
      <c r="J71" s="47">
        <f t="shared" si="18"/>
        <v>0</v>
      </c>
      <c r="K71" s="47">
        <f t="shared" si="18"/>
        <v>0</v>
      </c>
      <c r="L71" s="47">
        <f t="shared" si="19"/>
        <v>0</v>
      </c>
      <c r="M71" s="47">
        <f t="shared" si="19"/>
        <v>0</v>
      </c>
      <c r="N71" s="47">
        <f t="shared" si="20"/>
        <v>0</v>
      </c>
      <c r="O71" s="47">
        <f t="shared" si="21"/>
        <v>0</v>
      </c>
      <c r="P71" s="46"/>
      <c r="Q71" s="47">
        <f t="shared" si="16"/>
        <v>0</v>
      </c>
    </row>
    <row r="72" spans="2:17" ht="33.950000000000003" customHeight="1" x14ac:dyDescent="0.15">
      <c r="B72" s="43"/>
      <c r="C72" s="48" t="s">
        <v>80</v>
      </c>
      <c r="D72" s="49"/>
      <c r="E72" s="50"/>
      <c r="F72" s="51"/>
      <c r="G72" s="51"/>
      <c r="H72" s="51"/>
      <c r="I72" s="52"/>
      <c r="J72" s="47">
        <f>SUM(J62:J71)-SUM(I62:I71)</f>
        <v>532234</v>
      </c>
      <c r="K72" s="47"/>
      <c r="L72" s="47">
        <f>SUM(L62:L71)-SUM(K62:K71)</f>
        <v>1150653</v>
      </c>
      <c r="M72" s="47"/>
      <c r="N72" s="47">
        <f>SUM(N62:N71)-SUM(M62:M71)</f>
        <v>198912</v>
      </c>
      <c r="O72" s="47">
        <f>SUM(O62:O71)</f>
        <v>1881799</v>
      </c>
      <c r="P72" s="47">
        <f>SUM(P62:P71)</f>
        <v>0</v>
      </c>
      <c r="Q72" s="47">
        <f>SUM(Q62:Q71)</f>
        <v>1881799</v>
      </c>
    </row>
    <row r="73" spans="2:17" x14ac:dyDescent="0.15">
      <c r="B73" s="1" t="s">
        <v>35</v>
      </c>
    </row>
    <row r="74" spans="2:17" x14ac:dyDescent="0.15">
      <c r="B74" s="1" t="s">
        <v>36</v>
      </c>
    </row>
  </sheetData>
  <phoneticPr fontId="2"/>
  <conditionalFormatting sqref="J72">
    <cfRule type="cellIs" dxfId="2" priority="3" operator="notEqual">
      <formula>$M$42</formula>
    </cfRule>
  </conditionalFormatting>
  <conditionalFormatting sqref="L72">
    <cfRule type="cellIs" dxfId="1" priority="2" operator="notEqual">
      <formula>$M$47</formula>
    </cfRule>
  </conditionalFormatting>
  <conditionalFormatting sqref="N72">
    <cfRule type="cellIs" dxfId="0" priority="1" operator="notEqual">
      <formula>$M$52</formula>
    </cfRule>
  </conditionalFormatting>
  <pageMargins left="0.35433070866141736" right="0.11811023622047245" top="0.74803149606299213" bottom="0.59055118110236227" header="0.31496062992125984" footer="0.31496062992125984"/>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按分算出表</vt:lpstr>
      <vt:lpstr>記入例</vt:lpstr>
      <vt:lpstr>按分算出表!Print_Area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2025-01-16T01:11:32Z</dcterms:modified>
</cp:coreProperties>
</file>