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w-fs01\共有ファイル\経済\000　プロジェクト\12　水俣市新商品・新技術開発支援事業補助金\令和3年度\01　募集要領\01-02　様式\"/>
    </mc:Choice>
  </mc:AlternateContent>
  <bookViews>
    <workbookView xWindow="0" yWindow="0" windowWidth="16380" windowHeight="8190"/>
  </bookViews>
  <sheets>
    <sheet name="1  総表" sheetId="1" r:id="rId1"/>
    <sheet name="2 明細一覧" sheetId="3" r:id="rId2"/>
    <sheet name="2 明細一覧 (記入例)" sheetId="5" r:id="rId3"/>
  </sheets>
  <definedNames>
    <definedName name="_xlnm._FilterDatabase" localSheetId="1" hidden="1">'2 明細一覧'!$A$5:$I$5</definedName>
    <definedName name="_xlnm._FilterDatabase" localSheetId="2" hidden="1">'2 明細一覧 (記入例)'!$A$5:$I$5</definedName>
    <definedName name="_xlnm.Print_Area" localSheetId="0">'1  総表'!$A$1:$F$20</definedName>
    <definedName name="_xlnm.Print_Area" localSheetId="1">'2 明細一覧'!$A$1:$I$44</definedName>
    <definedName name="_xlnm.Print_Area" localSheetId="2">'2 明細一覧 (記入例)'!$A$1:$I$44</definedName>
  </definedNames>
  <calcPr calcId="162913"/>
</workbook>
</file>

<file path=xl/calcChain.xml><?xml version="1.0" encoding="utf-8"?>
<calcChain xmlns="http://schemas.openxmlformats.org/spreadsheetml/2006/main">
  <c r="D14" i="1" l="1"/>
  <c r="C20" i="1"/>
  <c r="C14" i="1"/>
  <c r="C13" i="1"/>
  <c r="C8" i="1"/>
  <c r="C9" i="1"/>
  <c r="C10" i="1"/>
  <c r="C11" i="1"/>
  <c r="C12" i="1"/>
  <c r="C7" i="1"/>
  <c r="C6" i="1"/>
  <c r="I43" i="5" l="1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C55" i="5" s="1"/>
  <c r="I15" i="5"/>
  <c r="C54" i="5" s="1"/>
  <c r="I14" i="5"/>
  <c r="C53" i="5" s="1"/>
  <c r="I13" i="5"/>
  <c r="I12" i="5"/>
  <c r="C52" i="5" s="1"/>
  <c r="I11" i="5"/>
  <c r="C51" i="5" s="1"/>
  <c r="I10" i="5"/>
  <c r="C50" i="5" s="1"/>
  <c r="I9" i="5"/>
  <c r="I8" i="5"/>
  <c r="C49" i="5" s="1"/>
  <c r="I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I6" i="5"/>
  <c r="C48" i="5" s="1"/>
  <c r="C56" i="5" l="1"/>
  <c r="I44" i="5"/>
  <c r="I6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C49" i="3"/>
  <c r="C50" i="3"/>
  <c r="D8" i="1" s="1"/>
  <c r="C51" i="3"/>
  <c r="D9" i="1" s="1"/>
  <c r="C52" i="3"/>
  <c r="D10" i="1" s="1"/>
  <c r="C53" i="3"/>
  <c r="D11" i="1" s="1"/>
  <c r="C54" i="3"/>
  <c r="D12" i="1" s="1"/>
  <c r="C55" i="3"/>
  <c r="D13" i="1" s="1"/>
  <c r="C48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D7" i="1" l="1"/>
  <c r="C56" i="3"/>
  <c r="D6" i="1"/>
  <c r="E14" i="1" s="1"/>
  <c r="I44" i="3"/>
</calcChain>
</file>

<file path=xl/sharedStrings.xml><?xml version="1.0" encoding="utf-8"?>
<sst xmlns="http://schemas.openxmlformats.org/spreadsheetml/2006/main" count="137" uniqueCount="94">
  <si>
    <t>収 支 予 算 書</t>
  </si>
  <si>
    <t>　１　総　表</t>
  </si>
  <si>
    <t>（単位：円）</t>
  </si>
  <si>
    <t>区　　　分</t>
  </si>
  <si>
    <t>備　考</t>
  </si>
  <si>
    <t>支　　　　　出</t>
  </si>
  <si>
    <t>合　　　計</t>
  </si>
  <si>
    <t>自 己 資 本</t>
  </si>
  <si>
    <t>借  入  金</t>
  </si>
  <si>
    <t>補　助　金</t>
  </si>
  <si>
    <t>そ  の  他</t>
  </si>
  <si>
    <t>補助事業経費(A)
（税込み）</t>
    <rPh sb="0" eb="2">
      <t>ホジョ</t>
    </rPh>
    <rPh sb="2" eb="4">
      <t>ジギョウ</t>
    </rPh>
    <rPh sb="4" eb="6">
      <t>ケイヒ</t>
    </rPh>
    <rPh sb="11" eb="13">
      <t>ゼイコ</t>
    </rPh>
    <phoneticPr fontId="3"/>
  </si>
  <si>
    <t>補助対象経費(B)
（税抜き）</t>
    <rPh sb="0" eb="2">
      <t>ホジョ</t>
    </rPh>
    <rPh sb="2" eb="4">
      <t>タイショウ</t>
    </rPh>
    <rPh sb="4" eb="6">
      <t>ケイヒ</t>
    </rPh>
    <rPh sb="11" eb="12">
      <t>ゼイ</t>
    </rPh>
    <rPh sb="12" eb="13">
      <t>ヌ</t>
    </rPh>
    <phoneticPr fontId="3"/>
  </si>
  <si>
    <t>No</t>
    <phoneticPr fontId="4"/>
  </si>
  <si>
    <t>明細名</t>
    <rPh sb="0" eb="2">
      <t>メイサイ</t>
    </rPh>
    <rPh sb="2" eb="3">
      <t>メイ</t>
    </rPh>
    <phoneticPr fontId="4"/>
  </si>
  <si>
    <t>根拠または区間など</t>
    <rPh sb="0" eb="2">
      <t>コンキョ</t>
    </rPh>
    <rPh sb="5" eb="7">
      <t>クカン</t>
    </rPh>
    <phoneticPr fontId="4"/>
  </si>
  <si>
    <t>請求元</t>
    <rPh sb="0" eb="2">
      <t>セイキュウ</t>
    </rPh>
    <rPh sb="2" eb="3">
      <t>モト</t>
    </rPh>
    <phoneticPr fontId="4"/>
  </si>
  <si>
    <t>数量</t>
    <rPh sb="0" eb="2">
      <t>スウリョウ</t>
    </rPh>
    <phoneticPr fontId="4"/>
  </si>
  <si>
    <t>2 原材料費</t>
    <rPh sb="2" eb="5">
      <t>ゲンザイリョウ</t>
    </rPh>
    <rPh sb="5" eb="6">
      <t>ヒ</t>
    </rPh>
    <phoneticPr fontId="4"/>
  </si>
  <si>
    <t>3 物品費</t>
    <rPh sb="2" eb="4">
      <t>ブッピン</t>
    </rPh>
    <rPh sb="4" eb="5">
      <t>ヒ</t>
    </rPh>
    <phoneticPr fontId="4"/>
  </si>
  <si>
    <t>4 外注費</t>
    <rPh sb="2" eb="5">
      <t>ガイチュウヒ</t>
    </rPh>
    <phoneticPr fontId="4"/>
  </si>
  <si>
    <t>5 委託費</t>
    <rPh sb="2" eb="4">
      <t>イタク</t>
    </rPh>
    <rPh sb="4" eb="5">
      <t>ヒ</t>
    </rPh>
    <phoneticPr fontId="4"/>
  </si>
  <si>
    <t>市場調査費用</t>
    <rPh sb="0" eb="2">
      <t>シジョウ</t>
    </rPh>
    <rPh sb="2" eb="4">
      <t>チョウサ</t>
    </rPh>
    <rPh sb="4" eb="6">
      <t>ヒヨウ</t>
    </rPh>
    <phoneticPr fontId="4"/>
  </si>
  <si>
    <t>展示会事務局</t>
    <rPh sb="0" eb="2">
      <t>テンジ</t>
    </rPh>
    <rPh sb="2" eb="3">
      <t>カイ</t>
    </rPh>
    <rPh sb="3" eb="6">
      <t>ジムキョク</t>
    </rPh>
    <phoneticPr fontId="4"/>
  </si>
  <si>
    <t>7 技術指導受入費</t>
    <rPh sb="2" eb="4">
      <t>ギジュツ</t>
    </rPh>
    <rPh sb="4" eb="6">
      <t>シドウ</t>
    </rPh>
    <rPh sb="6" eb="8">
      <t>ウケイレ</t>
    </rPh>
    <rPh sb="8" eb="9">
      <t>ヒ</t>
    </rPh>
    <phoneticPr fontId="4"/>
  </si>
  <si>
    <t>アドバイザー経費</t>
    <rPh sb="6" eb="8">
      <t>ケイヒ</t>
    </rPh>
    <phoneticPr fontId="4"/>
  </si>
  <si>
    <t>8 諸経費</t>
    <rPh sb="2" eb="5">
      <t>ショケイヒ</t>
    </rPh>
    <phoneticPr fontId="4"/>
  </si>
  <si>
    <t>旅費</t>
    <rPh sb="0" eb="2">
      <t>リョヒ</t>
    </rPh>
    <phoneticPr fontId="4"/>
  </si>
  <si>
    <t>鹿児島→東京（1泊）</t>
    <rPh sb="0" eb="3">
      <t>カゴシマ</t>
    </rPh>
    <rPh sb="4" eb="6">
      <t>トウキョウ</t>
    </rPh>
    <rPh sb="8" eb="9">
      <t>ハク</t>
    </rPh>
    <phoneticPr fontId="4"/>
  </si>
  <si>
    <t>計</t>
    <rPh sb="0" eb="1">
      <t>ケイ</t>
    </rPh>
    <phoneticPr fontId="3"/>
  </si>
  <si>
    <t>計</t>
    <rPh sb="0" eb="1">
      <t>ケイ</t>
    </rPh>
    <phoneticPr fontId="4"/>
  </si>
  <si>
    <t>※必要に応じ、行を挿入ください。</t>
    <rPh sb="1" eb="3">
      <t>ヒツヨウ</t>
    </rPh>
    <rPh sb="4" eb="5">
      <t>オウ</t>
    </rPh>
    <rPh sb="7" eb="8">
      <t>ギョウ</t>
    </rPh>
    <rPh sb="9" eb="11">
      <t>ソウニュウ</t>
    </rPh>
    <phoneticPr fontId="4"/>
  </si>
  <si>
    <t>補助対象経費区分</t>
    <rPh sb="0" eb="2">
      <t>ホジョ</t>
    </rPh>
    <rPh sb="2" eb="4">
      <t>タイショウ</t>
    </rPh>
    <rPh sb="4" eb="6">
      <t>ケイヒ</t>
    </rPh>
    <rPh sb="6" eb="8">
      <t>クブン</t>
    </rPh>
    <phoneticPr fontId="3"/>
  </si>
  <si>
    <t>1 設備費</t>
    <phoneticPr fontId="3"/>
  </si>
  <si>
    <t>2 原材料費</t>
    <phoneticPr fontId="3"/>
  </si>
  <si>
    <t>3 物品費</t>
    <phoneticPr fontId="3"/>
  </si>
  <si>
    <t>4 外注費</t>
    <phoneticPr fontId="3"/>
  </si>
  <si>
    <t>5 委託費</t>
    <phoneticPr fontId="3"/>
  </si>
  <si>
    <t>6 調査費</t>
    <phoneticPr fontId="3"/>
  </si>
  <si>
    <t>7 技術指導受入費</t>
    <phoneticPr fontId="3"/>
  </si>
  <si>
    <t>8 諸経費</t>
    <phoneticPr fontId="3"/>
  </si>
  <si>
    <t>※上記一覧の区分で補助対象金額を集計。</t>
    <rPh sb="1" eb="3">
      <t>ジョウキ</t>
    </rPh>
    <rPh sb="3" eb="5">
      <t>イチラン</t>
    </rPh>
    <rPh sb="6" eb="8">
      <t>クブン</t>
    </rPh>
    <rPh sb="9" eb="11">
      <t>ホジョ</t>
    </rPh>
    <rPh sb="11" eb="13">
      <t>タイショウ</t>
    </rPh>
    <rPh sb="13" eb="15">
      <t>キンガク</t>
    </rPh>
    <rPh sb="16" eb="18">
      <t>シュウケイ</t>
    </rPh>
    <phoneticPr fontId="3"/>
  </si>
  <si>
    <t>補助対象金額　合計</t>
    <rPh sb="0" eb="2">
      <t>ホジョ</t>
    </rPh>
    <rPh sb="2" eb="4">
      <t>タイショウ</t>
    </rPh>
    <rPh sb="4" eb="6">
      <t>キンガク</t>
    </rPh>
    <rPh sb="7" eb="9">
      <t>ゴウケイ</t>
    </rPh>
    <phoneticPr fontId="3"/>
  </si>
  <si>
    <t>収　　　　入</t>
    <phoneticPr fontId="3"/>
  </si>
  <si>
    <t>○○○分析キット</t>
    <rPh sb="3" eb="5">
      <t>ブンセキ</t>
    </rPh>
    <phoneticPr fontId="4"/>
  </si>
  <si>
    <t>○○○分析キット、試薬等</t>
    <rPh sb="3" eb="5">
      <t>ブンセキ</t>
    </rPh>
    <rPh sb="9" eb="11">
      <t>シヤク</t>
    </rPh>
    <rPh sb="11" eb="12">
      <t>トウ</t>
    </rPh>
    <phoneticPr fontId="4"/>
  </si>
  <si>
    <t>○○○分析</t>
    <rPh sb="3" eb="5">
      <t>ブンセキ</t>
    </rPh>
    <phoneticPr fontId="4"/>
  </si>
  <si>
    <t>○○○試験</t>
    <rPh sb="3" eb="5">
      <t>シケン</t>
    </rPh>
    <phoneticPr fontId="4"/>
  </si>
  <si>
    <t>アドバイザー契約料（諸業務含む）</t>
    <rPh sb="6" eb="8">
      <t>ケイヤク</t>
    </rPh>
    <rPh sb="8" eb="9">
      <t>リョウ</t>
    </rPh>
    <rPh sb="10" eb="11">
      <t>ショ</t>
    </rPh>
    <rPh sb="11" eb="13">
      <t>ギョウム</t>
    </rPh>
    <rPh sb="13" eb="14">
      <t>フク</t>
    </rPh>
    <phoneticPr fontId="4"/>
  </si>
  <si>
    <t>旅費①　展示会①旅費　1/11~12</t>
    <rPh sb="0" eb="2">
      <t>リョヒ</t>
    </rPh>
    <rPh sb="4" eb="6">
      <t>テンジ</t>
    </rPh>
    <rPh sb="6" eb="7">
      <t>カイ</t>
    </rPh>
    <rPh sb="8" eb="10">
      <t>リョヒ</t>
    </rPh>
    <phoneticPr fontId="4"/>
  </si>
  <si>
    <t>○○○開発施策費</t>
    <rPh sb="3" eb="5">
      <t>カイハツ</t>
    </rPh>
    <rPh sb="5" eb="7">
      <t>シサク</t>
    </rPh>
    <rPh sb="7" eb="8">
      <t>ヒ</t>
    </rPh>
    <phoneticPr fontId="4"/>
  </si>
  <si>
    <t>○○○開発費</t>
    <rPh sb="3" eb="6">
      <t>カイハツヒ</t>
    </rPh>
    <phoneticPr fontId="4"/>
  </si>
  <si>
    <t>株式会社○○○</t>
    <rPh sb="0" eb="4">
      <t>カブシキガイシャ</t>
    </rPh>
    <phoneticPr fontId="4"/>
  </si>
  <si>
    <t>○○○株式会社</t>
    <rPh sb="3" eb="7">
      <t>カブシキガイシャ</t>
    </rPh>
    <phoneticPr fontId="4"/>
  </si>
  <si>
    <t>○○○有限会社</t>
    <rPh sb="3" eb="7">
      <t>ユウゲンガイシャ</t>
    </rPh>
    <phoneticPr fontId="4"/>
  </si>
  <si>
    <t>有限会社○○○</t>
    <rPh sb="0" eb="4">
      <t>ユウゲンガイシャ</t>
    </rPh>
    <phoneticPr fontId="4"/>
  </si>
  <si>
    <t>展示会①　○○○EXPO　東京ビッグサイト</t>
    <rPh sb="0" eb="2">
      <t>テンジ</t>
    </rPh>
    <rPh sb="2" eb="3">
      <t>カイ</t>
    </rPh>
    <rPh sb="13" eb="15">
      <t>トウキョウ</t>
    </rPh>
    <phoneticPr fontId="4"/>
  </si>
  <si>
    <t>↑自動計算</t>
    <rPh sb="1" eb="3">
      <t>ジドウ</t>
    </rPh>
    <rPh sb="3" eb="5">
      <t>ケイサン</t>
    </rPh>
    <phoneticPr fontId="3"/>
  </si>
  <si>
    <t>○○○分析料</t>
    <rPh sb="3" eb="5">
      <t>ブンセキ</t>
    </rPh>
    <rPh sb="5" eb="6">
      <t>リョウ</t>
    </rPh>
    <phoneticPr fontId="4"/>
  </si>
  <si>
    <t>※自動入力のため、セルを保護しています。グレー部分の金額のみ記入ください。</t>
    <rPh sb="1" eb="3">
      <t>ジドウ</t>
    </rPh>
    <rPh sb="3" eb="5">
      <t>ニュウリョク</t>
    </rPh>
    <rPh sb="12" eb="14">
      <t>ホゴ</t>
    </rPh>
    <rPh sb="23" eb="25">
      <t>ブブン</t>
    </rPh>
    <rPh sb="26" eb="28">
      <t>キンガク</t>
    </rPh>
    <rPh sb="30" eb="32">
      <t>キニュウ</t>
    </rPh>
    <phoneticPr fontId="3"/>
  </si>
  <si>
    <t>1 設備費</t>
  </si>
  <si>
    <t>○○○機器</t>
    <rPh sb="3" eb="5">
      <t>キキ</t>
    </rPh>
    <phoneticPr fontId="4"/>
  </si>
  <si>
    <t>○○○分析器</t>
    <rPh sb="3" eb="6">
      <t>ブンセキキ</t>
    </rPh>
    <phoneticPr fontId="4"/>
  </si>
  <si>
    <t>-</t>
  </si>
  <si>
    <t>○○○トラベル</t>
  </si>
  <si>
    <t>詳細内容</t>
    <rPh sb="0" eb="2">
      <t>ショウサイ</t>
    </rPh>
    <rPh sb="2" eb="4">
      <t>ナイヨウ</t>
    </rPh>
    <phoneticPr fontId="4"/>
  </si>
  <si>
    <t>収支予算書</t>
    <phoneticPr fontId="3"/>
  </si>
  <si>
    <t>申請代表名：　　　　　　　　　　　　　　</t>
    <rPh sb="0" eb="2">
      <t>シンセイ</t>
    </rPh>
    <rPh sb="2" eb="4">
      <t>ダイヒョウ</t>
    </rPh>
    <rPh sb="4" eb="5">
      <t>メイ</t>
    </rPh>
    <phoneticPr fontId="4"/>
  </si>
  <si>
    <t>２　補助対象経費　明細一覧</t>
    <rPh sb="2" eb="4">
      <t>ホジョ</t>
    </rPh>
    <rPh sb="4" eb="6">
      <t>タイショウ</t>
    </rPh>
    <rPh sb="6" eb="8">
      <t>ケイヒ</t>
    </rPh>
    <rPh sb="9" eb="11">
      <t>メイサイ</t>
    </rPh>
    <rPh sb="11" eb="13">
      <t>イチラン</t>
    </rPh>
    <phoneticPr fontId="4"/>
  </si>
  <si>
    <t>別紙２-１</t>
    <phoneticPr fontId="3"/>
  </si>
  <si>
    <t>別紙２-２</t>
    <phoneticPr fontId="3"/>
  </si>
  <si>
    <t>○○○</t>
  </si>
  <si>
    <t>○○○セット</t>
  </si>
  <si>
    <t>○○○分析費用</t>
  </si>
  <si>
    <t>○○○センター</t>
  </si>
  <si>
    <t>6 調査費</t>
  </si>
  <si>
    <t>２　補助対象経費　明細一覧（記入例）</t>
    <rPh sb="2" eb="4">
      <t>ホジョ</t>
    </rPh>
    <rPh sb="4" eb="6">
      <t>タイショウ</t>
    </rPh>
    <rPh sb="6" eb="8">
      <t>ケイヒ</t>
    </rPh>
    <rPh sb="9" eb="11">
      <t>メイサイ</t>
    </rPh>
    <rPh sb="11" eb="13">
      <t>イチラン</t>
    </rPh>
    <rPh sb="14" eb="16">
      <t>キニュウ</t>
    </rPh>
    <rPh sb="16" eb="17">
      <t>レイ</t>
    </rPh>
    <phoneticPr fontId="4"/>
  </si>
  <si>
    <t>○○○</t>
    <phoneticPr fontId="3"/>
  </si>
  <si>
    <t>分析用</t>
    <rPh sb="0" eb="2">
      <t>ブンセキ</t>
    </rPh>
    <rPh sb="2" eb="3">
      <t>ヨウ</t>
    </rPh>
    <phoneticPr fontId="4"/>
  </si>
  <si>
    <t>○○○資材費</t>
    <phoneticPr fontId="3"/>
  </si>
  <si>
    <t>○○○用設備</t>
    <rPh sb="3" eb="4">
      <t>ヨウ</t>
    </rPh>
    <rPh sb="4" eb="6">
      <t>セツビ</t>
    </rPh>
    <phoneticPr fontId="3"/>
  </si>
  <si>
    <t>○○○用設備</t>
    <phoneticPr fontId="3"/>
  </si>
  <si>
    <t>1,設　備　費</t>
    <phoneticPr fontId="3"/>
  </si>
  <si>
    <t>2,原 材 料 費</t>
    <phoneticPr fontId="3"/>
  </si>
  <si>
    <t>3,物　品　費</t>
    <phoneticPr fontId="3"/>
  </si>
  <si>
    <t>4,外　注　費</t>
    <phoneticPr fontId="3"/>
  </si>
  <si>
    <t>5,委　託　費</t>
    <phoneticPr fontId="3"/>
  </si>
  <si>
    <t>6,調　査　費</t>
    <phoneticPr fontId="3"/>
  </si>
  <si>
    <t>7,技術指導受入費</t>
    <phoneticPr fontId="3"/>
  </si>
  <si>
    <t>8,諸　経　費</t>
    <phoneticPr fontId="3"/>
  </si>
  <si>
    <r>
      <t xml:space="preserve">区分
</t>
    </r>
    <r>
      <rPr>
        <sz val="9"/>
        <color theme="1"/>
        <rFont val="ＭＳ 明朝"/>
        <family val="1"/>
        <charset val="128"/>
      </rPr>
      <t>(プルダウンから選択)</t>
    </r>
    <rPh sb="0" eb="2">
      <t>クブン</t>
    </rPh>
    <rPh sb="11" eb="13">
      <t>センタク</t>
    </rPh>
    <phoneticPr fontId="4"/>
  </si>
  <si>
    <t>単価
（税抜き）</t>
    <rPh sb="0" eb="2">
      <t>タンカ</t>
    </rPh>
    <rPh sb="4" eb="5">
      <t>ゼイ</t>
    </rPh>
    <rPh sb="5" eb="6">
      <t>ヌ</t>
    </rPh>
    <phoneticPr fontId="4"/>
  </si>
  <si>
    <t>補助対象金額
（税抜き）</t>
    <rPh sb="0" eb="2">
      <t>ホジョ</t>
    </rPh>
    <rPh sb="2" eb="4">
      <t>タイショウ</t>
    </rPh>
    <rPh sb="4" eb="6">
      <t>キンガク</t>
    </rPh>
    <rPh sb="8" eb="9">
      <t>ゼイ</t>
    </rPh>
    <rPh sb="9" eb="10">
      <t>ヌ</t>
    </rPh>
    <phoneticPr fontId="4"/>
  </si>
  <si>
    <t>補助金申請額
(Bの3分の2、1,000円未満切捨て)</t>
    <rPh sb="11" eb="1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</si>
</sst>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38" fontId="2" fillId="0" borderId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5" fillId="0" borderId="0" xfId="0" applyFont="1" applyProtection="1"/>
    <xf numFmtId="0" fontId="5" fillId="0" borderId="0" xfId="0" applyFont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38" fontId="5" fillId="0" borderId="3" xfId="0" applyNumberFormat="1" applyFont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38" fontId="5" fillId="0" borderId="1" xfId="0" applyNumberFormat="1" applyFont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38" fontId="5" fillId="2" borderId="2" xfId="1" applyFont="1" applyFill="1" applyBorder="1" applyAlignment="1" applyProtection="1">
      <alignment vertical="center"/>
      <protection locked="0"/>
    </xf>
    <xf numFmtId="38" fontId="5" fillId="2" borderId="3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 applyProtection="1">
      <alignment vertical="center"/>
      <protection locked="0"/>
    </xf>
    <xf numFmtId="0" fontId="9" fillId="2" borderId="8" xfId="2" applyFont="1" applyFill="1" applyBorder="1">
      <alignment vertical="center"/>
    </xf>
    <xf numFmtId="0" fontId="9" fillId="2" borderId="9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vertical="center" wrapText="1"/>
    </xf>
    <xf numFmtId="0" fontId="9" fillId="0" borderId="8" xfId="2" applyFont="1" applyBorder="1" applyAlignment="1">
      <alignment horizontal="center" vertical="center"/>
    </xf>
    <xf numFmtId="0" fontId="9" fillId="0" borderId="10" xfId="2" applyFont="1" applyBorder="1" applyProtection="1">
      <alignment vertical="center"/>
      <protection locked="0"/>
    </xf>
    <xf numFmtId="0" fontId="9" fillId="0" borderId="11" xfId="2" applyFont="1" applyBorder="1" applyProtection="1">
      <alignment vertical="center"/>
      <protection locked="0"/>
    </xf>
    <xf numFmtId="38" fontId="9" fillId="0" borderId="11" xfId="3" applyFont="1" applyBorder="1" applyProtection="1">
      <alignment vertical="center"/>
      <protection locked="0"/>
    </xf>
    <xf numFmtId="38" fontId="9" fillId="2" borderId="12" xfId="3" applyFont="1" applyFill="1" applyBorder="1">
      <alignment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Protection="1">
      <alignment vertical="center"/>
      <protection locked="0"/>
    </xf>
    <xf numFmtId="0" fontId="9" fillId="0" borderId="15" xfId="2" applyFont="1" applyBorder="1" applyProtection="1">
      <alignment vertical="center"/>
      <protection locked="0"/>
    </xf>
    <xf numFmtId="38" fontId="9" fillId="0" borderId="15" xfId="3" applyFont="1" applyBorder="1" applyProtection="1">
      <alignment vertical="center"/>
      <protection locked="0"/>
    </xf>
    <xf numFmtId="38" fontId="9" fillId="2" borderId="16" xfId="3" applyFont="1" applyFill="1" applyBorder="1">
      <alignment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>
      <alignment vertical="center"/>
    </xf>
    <xf numFmtId="0" fontId="9" fillId="3" borderId="19" xfId="2" applyFont="1" applyFill="1" applyBorder="1">
      <alignment vertical="center"/>
    </xf>
    <xf numFmtId="0" fontId="9" fillId="3" borderId="20" xfId="2" applyFont="1" applyFill="1" applyBorder="1" applyAlignment="1">
      <alignment vertical="center"/>
    </xf>
    <xf numFmtId="0" fontId="9" fillId="3" borderId="18" xfId="2" applyFont="1" applyFill="1" applyBorder="1" applyAlignment="1">
      <alignment vertical="center"/>
    </xf>
    <xf numFmtId="6" fontId="9" fillId="2" borderId="21" xfId="4" applyFont="1" applyFill="1" applyBorder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>
      <alignment vertical="center"/>
    </xf>
    <xf numFmtId="38" fontId="5" fillId="0" borderId="8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8" fillId="0" borderId="0" xfId="2" applyFont="1" applyProtection="1">
      <alignment vertical="center"/>
    </xf>
    <xf numFmtId="0" fontId="9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11" fillId="0" borderId="0" xfId="2" applyFont="1" applyProtection="1">
      <alignment vertical="center"/>
    </xf>
    <xf numFmtId="0" fontId="9" fillId="2" borderId="8" xfId="2" applyFont="1" applyFill="1" applyBorder="1" applyProtection="1">
      <alignment vertical="center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vertical="center" wrapText="1"/>
    </xf>
    <xf numFmtId="0" fontId="9" fillId="0" borderId="8" xfId="2" applyFont="1" applyBorder="1" applyAlignment="1" applyProtection="1">
      <alignment horizontal="center" vertical="center"/>
    </xf>
    <xf numFmtId="0" fontId="7" fillId="0" borderId="10" xfId="2" applyFont="1" applyBorder="1" applyProtection="1">
      <alignment vertical="center"/>
    </xf>
    <xf numFmtId="0" fontId="7" fillId="0" borderId="11" xfId="2" applyFont="1" applyBorder="1" applyProtection="1">
      <alignment vertical="center"/>
    </xf>
    <xf numFmtId="38" fontId="7" fillId="0" borderId="11" xfId="3" applyFont="1" applyBorder="1" applyProtection="1">
      <alignment vertical="center"/>
    </xf>
    <xf numFmtId="38" fontId="9" fillId="2" borderId="12" xfId="3" applyFont="1" applyFill="1" applyBorder="1" applyProtection="1">
      <alignment vertical="center"/>
    </xf>
    <xf numFmtId="0" fontId="9" fillId="0" borderId="10" xfId="2" applyFont="1" applyBorder="1" applyProtection="1">
      <alignment vertical="center"/>
    </xf>
    <xf numFmtId="0" fontId="9" fillId="0" borderId="11" xfId="2" applyFont="1" applyBorder="1" applyProtection="1">
      <alignment vertical="center"/>
    </xf>
    <xf numFmtId="38" fontId="9" fillId="0" borderId="11" xfId="3" applyFont="1" applyBorder="1" applyProtection="1">
      <alignment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Protection="1">
      <alignment vertical="center"/>
    </xf>
    <xf numFmtId="0" fontId="9" fillId="0" borderId="15" xfId="2" applyFont="1" applyBorder="1" applyProtection="1">
      <alignment vertical="center"/>
    </xf>
    <xf numFmtId="38" fontId="9" fillId="0" borderId="15" xfId="3" applyFont="1" applyBorder="1" applyProtection="1">
      <alignment vertical="center"/>
    </xf>
    <xf numFmtId="38" fontId="9" fillId="2" borderId="16" xfId="3" applyFont="1" applyFill="1" applyBorder="1" applyProtection="1">
      <alignment vertical="center"/>
    </xf>
    <xf numFmtId="0" fontId="9" fillId="3" borderId="17" xfId="2" applyFont="1" applyFill="1" applyBorder="1" applyAlignment="1" applyProtection="1">
      <alignment horizontal="center" vertical="center"/>
    </xf>
    <xf numFmtId="0" fontId="9" fillId="3" borderId="18" xfId="2" applyFont="1" applyFill="1" applyBorder="1" applyProtection="1">
      <alignment vertical="center"/>
    </xf>
    <xf numFmtId="0" fontId="9" fillId="3" borderId="19" xfId="2" applyFont="1" applyFill="1" applyBorder="1" applyProtection="1">
      <alignment vertical="center"/>
    </xf>
    <xf numFmtId="0" fontId="9" fillId="3" borderId="20" xfId="2" applyFont="1" applyFill="1" applyBorder="1" applyAlignment="1" applyProtection="1">
      <alignment vertical="center"/>
    </xf>
    <xf numFmtId="0" fontId="9" fillId="3" borderId="18" xfId="2" applyFont="1" applyFill="1" applyBorder="1" applyAlignment="1" applyProtection="1">
      <alignment vertical="center"/>
    </xf>
    <xf numFmtId="6" fontId="9" fillId="2" borderId="21" xfId="4" applyFont="1" applyFill="1" applyBorder="1" applyProtection="1">
      <alignment vertical="center"/>
    </xf>
    <xf numFmtId="0" fontId="9" fillId="0" borderId="0" xfId="2" applyFont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 vertical="center"/>
    </xf>
    <xf numFmtId="0" fontId="9" fillId="0" borderId="8" xfId="2" applyFont="1" applyBorder="1" applyProtection="1">
      <alignment vertical="center"/>
    </xf>
    <xf numFmtId="38" fontId="7" fillId="0" borderId="8" xfId="1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38" fontId="5" fillId="0" borderId="8" xfId="1" applyFont="1" applyBorder="1" applyAlignment="1" applyProtection="1">
      <alignment horizontal="center" vertical="center"/>
    </xf>
    <xf numFmtId="0" fontId="7" fillId="0" borderId="10" xfId="2" applyFont="1" applyBorder="1" applyProtection="1">
      <alignment vertical="center"/>
      <protection locked="0"/>
    </xf>
    <xf numFmtId="0" fontId="7" fillId="0" borderId="11" xfId="2" applyFont="1" applyBorder="1" applyProtection="1">
      <alignment vertical="center"/>
      <protection locked="0"/>
    </xf>
    <xf numFmtId="38" fontId="7" fillId="0" borderId="11" xfId="3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4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center" vertical="center"/>
    </xf>
  </cellXfs>
  <cellStyles count="5">
    <cellStyle name="桁区切り" xfId="1" builtinId="6"/>
    <cellStyle name="桁区切り 2" xfId="3"/>
    <cellStyle name="通貨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280148</xdr:colOff>
      <xdr:row>4</xdr:row>
      <xdr:rowOff>67236</xdr:rowOff>
    </xdr:from>
    <xdr:to>
      <xdr:col>9</xdr:col>
      <xdr:colOff>44823</xdr:colOff>
      <xdr:row>4</xdr:row>
      <xdr:rowOff>582707</xdr:rowOff>
    </xdr:to>
    <xdr:sp macro="" textlink="">
      <xdr:nvSpPr>
        <xdr:cNvPr id="2" name="角丸四角形 1"/>
        <xdr:cNvSpPr/>
      </xdr:nvSpPr>
      <xdr:spPr bwMode="auto">
        <a:xfrm>
          <a:off x="7586383" y="974912"/>
          <a:ext cx="1815352" cy="51547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消費税は１０％で自動計算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BreakPreview" zoomScale="85" zoomScaleNormal="100" zoomScaleSheetLayoutView="85" workbookViewId="0">
      <selection activeCell="K12" sqref="K12"/>
    </sheetView>
  </sheetViews>
  <sheetFormatPr defaultRowHeight="13.5" x14ac:dyDescent="0.15"/>
  <cols>
    <col min="1" max="1" width="6.375" style="2" customWidth="1"/>
    <col min="2" max="2" width="21.625" style="2" customWidth="1"/>
    <col min="3" max="5" width="16.5" style="2" customWidth="1"/>
    <col min="6" max="6" width="18.5" style="2" customWidth="1"/>
    <col min="7" max="16384" width="9" style="2"/>
  </cols>
  <sheetData>
    <row r="1" spans="1:7" x14ac:dyDescent="0.15">
      <c r="A1" s="1" t="s">
        <v>69</v>
      </c>
      <c r="B1" s="1"/>
      <c r="C1" s="1"/>
      <c r="D1" s="1"/>
      <c r="E1" s="1"/>
      <c r="F1" s="1"/>
    </row>
    <row r="2" spans="1:7" ht="17.25" x14ac:dyDescent="0.2">
      <c r="A2" s="88" t="s">
        <v>0</v>
      </c>
      <c r="B2" s="88"/>
      <c r="C2" s="88"/>
      <c r="D2" s="88"/>
      <c r="E2" s="88"/>
      <c r="F2" s="88"/>
    </row>
    <row r="3" spans="1:7" x14ac:dyDescent="0.15">
      <c r="A3" s="1"/>
      <c r="B3" s="1"/>
      <c r="C3" s="1"/>
      <c r="D3" s="1"/>
      <c r="E3" s="1"/>
      <c r="F3" s="1"/>
    </row>
    <row r="4" spans="1:7" ht="27.75" customHeight="1" x14ac:dyDescent="0.15">
      <c r="A4" s="3" t="s">
        <v>1</v>
      </c>
      <c r="B4" s="1"/>
      <c r="C4" s="1"/>
      <c r="D4" s="1"/>
      <c r="E4" s="1"/>
      <c r="F4" s="4" t="s">
        <v>2</v>
      </c>
      <c r="G4" s="5" t="s">
        <v>59</v>
      </c>
    </row>
    <row r="5" spans="1:7" s="9" customFormat="1" ht="50.25" customHeight="1" x14ac:dyDescent="0.15">
      <c r="A5" s="89" t="s">
        <v>3</v>
      </c>
      <c r="B5" s="89"/>
      <c r="C5" s="6" t="s">
        <v>11</v>
      </c>
      <c r="D5" s="7" t="s">
        <v>12</v>
      </c>
      <c r="E5" s="7" t="s">
        <v>93</v>
      </c>
      <c r="F5" s="8" t="s">
        <v>4</v>
      </c>
    </row>
    <row r="6" spans="1:7" s="9" customFormat="1" ht="36.75" customHeight="1" x14ac:dyDescent="0.15">
      <c r="A6" s="90" t="s">
        <v>5</v>
      </c>
      <c r="B6" s="10" t="s">
        <v>82</v>
      </c>
      <c r="C6" s="11">
        <f>ROUNDDOWN((D6*1.1),0)</f>
        <v>0</v>
      </c>
      <c r="D6" s="12">
        <f>'2 明細一覧'!C48</f>
        <v>0</v>
      </c>
      <c r="E6" s="91"/>
      <c r="F6" s="14"/>
    </row>
    <row r="7" spans="1:7" s="9" customFormat="1" ht="36.75" customHeight="1" x14ac:dyDescent="0.15">
      <c r="A7" s="90"/>
      <c r="B7" s="15" t="s">
        <v>83</v>
      </c>
      <c r="C7" s="11">
        <f>ROUNDDOWN((D7*1.1),0)</f>
        <v>0</v>
      </c>
      <c r="D7" s="12">
        <f>'2 明細一覧'!C49</f>
        <v>0</v>
      </c>
      <c r="E7" s="92"/>
      <c r="F7" s="16"/>
    </row>
    <row r="8" spans="1:7" s="9" customFormat="1" ht="36.75" customHeight="1" x14ac:dyDescent="0.15">
      <c r="A8" s="90"/>
      <c r="B8" s="15" t="s">
        <v>84</v>
      </c>
      <c r="C8" s="11">
        <f t="shared" ref="C8:C12" si="0">ROUNDDOWN((D8*1.1),0)</f>
        <v>0</v>
      </c>
      <c r="D8" s="12">
        <f>'2 明細一覧'!C50</f>
        <v>0</v>
      </c>
      <c r="E8" s="92"/>
      <c r="F8" s="16"/>
    </row>
    <row r="9" spans="1:7" s="9" customFormat="1" ht="36.75" customHeight="1" x14ac:dyDescent="0.15">
      <c r="A9" s="90"/>
      <c r="B9" s="15" t="s">
        <v>85</v>
      </c>
      <c r="C9" s="11">
        <f t="shared" si="0"/>
        <v>0</v>
      </c>
      <c r="D9" s="13">
        <f>'2 明細一覧'!C51</f>
        <v>0</v>
      </c>
      <c r="E9" s="92"/>
      <c r="F9" s="16"/>
    </row>
    <row r="10" spans="1:7" s="9" customFormat="1" ht="36.75" customHeight="1" x14ac:dyDescent="0.15">
      <c r="A10" s="90"/>
      <c r="B10" s="15" t="s">
        <v>86</v>
      </c>
      <c r="C10" s="11">
        <f t="shared" si="0"/>
        <v>0</v>
      </c>
      <c r="D10" s="12">
        <f>'2 明細一覧'!C52</f>
        <v>0</v>
      </c>
      <c r="E10" s="92"/>
      <c r="F10" s="16"/>
    </row>
    <row r="11" spans="1:7" s="9" customFormat="1" ht="36.75" customHeight="1" x14ac:dyDescent="0.15">
      <c r="A11" s="90"/>
      <c r="B11" s="15" t="s">
        <v>87</v>
      </c>
      <c r="C11" s="11">
        <f t="shared" si="0"/>
        <v>0</v>
      </c>
      <c r="D11" s="12">
        <f>'2 明細一覧'!C53</f>
        <v>0</v>
      </c>
      <c r="E11" s="92"/>
      <c r="F11" s="16"/>
    </row>
    <row r="12" spans="1:7" s="9" customFormat="1" ht="36.75" customHeight="1" x14ac:dyDescent="0.15">
      <c r="A12" s="90"/>
      <c r="B12" s="15" t="s">
        <v>88</v>
      </c>
      <c r="C12" s="11">
        <f t="shared" si="0"/>
        <v>0</v>
      </c>
      <c r="D12" s="12">
        <f>'2 明細一覧'!C54</f>
        <v>0</v>
      </c>
      <c r="E12" s="92"/>
      <c r="F12" s="16"/>
    </row>
    <row r="13" spans="1:7" s="9" customFormat="1" ht="36.75" customHeight="1" x14ac:dyDescent="0.15">
      <c r="A13" s="90"/>
      <c r="B13" s="15" t="s">
        <v>89</v>
      </c>
      <c r="C13" s="11">
        <f>ROUNDDOWN((D13*1.1),0)</f>
        <v>0</v>
      </c>
      <c r="D13" s="12">
        <f>'2 明細一覧'!C55</f>
        <v>0</v>
      </c>
      <c r="E13" s="93"/>
      <c r="F13" s="16"/>
    </row>
    <row r="14" spans="1:7" s="9" customFormat="1" ht="50.25" customHeight="1" x14ac:dyDescent="0.15">
      <c r="A14" s="90"/>
      <c r="B14" s="8" t="s">
        <v>6</v>
      </c>
      <c r="C14" s="17">
        <f>SUM(C6:C13)</f>
        <v>0</v>
      </c>
      <c r="D14" s="18">
        <f>SUM(D6:D13)</f>
        <v>0</v>
      </c>
      <c r="E14" s="24">
        <f>ROUNDDOWN(D14*2/3,-3)</f>
        <v>0</v>
      </c>
      <c r="F14" s="19"/>
    </row>
    <row r="15" spans="1:7" s="9" customFormat="1" ht="36.75" customHeight="1" x14ac:dyDescent="0.15">
      <c r="A15" s="90" t="s">
        <v>43</v>
      </c>
      <c r="B15" s="10" t="s">
        <v>7</v>
      </c>
      <c r="C15" s="20">
        <v>0</v>
      </c>
      <c r="D15" s="91"/>
      <c r="E15" s="91"/>
      <c r="F15" s="94"/>
    </row>
    <row r="16" spans="1:7" s="9" customFormat="1" ht="36.75" customHeight="1" x14ac:dyDescent="0.15">
      <c r="A16" s="90"/>
      <c r="B16" s="15" t="s">
        <v>8</v>
      </c>
      <c r="C16" s="21">
        <v>0</v>
      </c>
      <c r="D16" s="92"/>
      <c r="E16" s="92"/>
      <c r="F16" s="95"/>
    </row>
    <row r="17" spans="1:6" s="9" customFormat="1" ht="36.75" customHeight="1" x14ac:dyDescent="0.15">
      <c r="A17" s="90"/>
      <c r="B17" s="15" t="s">
        <v>9</v>
      </c>
      <c r="C17" s="21">
        <v>0</v>
      </c>
      <c r="D17" s="92"/>
      <c r="E17" s="92"/>
      <c r="F17" s="95"/>
    </row>
    <row r="18" spans="1:6" s="9" customFormat="1" ht="36.75" customHeight="1" x14ac:dyDescent="0.15">
      <c r="A18" s="90"/>
      <c r="B18" s="15" t="s">
        <v>10</v>
      </c>
      <c r="C18" s="21">
        <v>0</v>
      </c>
      <c r="D18" s="92"/>
      <c r="E18" s="92"/>
      <c r="F18" s="95"/>
    </row>
    <row r="19" spans="1:6" s="9" customFormat="1" ht="36.75" customHeight="1" x14ac:dyDescent="0.15">
      <c r="A19" s="90"/>
      <c r="B19" s="22"/>
      <c r="C19" s="23"/>
      <c r="D19" s="92"/>
      <c r="E19" s="92"/>
      <c r="F19" s="96"/>
    </row>
    <row r="20" spans="1:6" s="9" customFormat="1" ht="50.25" customHeight="1" x14ac:dyDescent="0.15">
      <c r="A20" s="90"/>
      <c r="B20" s="8" t="s">
        <v>6</v>
      </c>
      <c r="C20" s="24">
        <f>SUM(C15:C18)</f>
        <v>0</v>
      </c>
      <c r="D20" s="93"/>
      <c r="E20" s="93"/>
      <c r="F20" s="19"/>
    </row>
  </sheetData>
  <sheetProtection sheet="1" objects="1" scenarios="1"/>
  <mergeCells count="8">
    <mergeCell ref="A2:F2"/>
    <mergeCell ref="A5:B5"/>
    <mergeCell ref="A6:A14"/>
    <mergeCell ref="A15:A20"/>
    <mergeCell ref="D15:D20"/>
    <mergeCell ref="E15:E20"/>
    <mergeCell ref="F15:F19"/>
    <mergeCell ref="E6:E13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1" firstPageNumber="0" orientation="portrait" horizontalDpi="300" verticalDpi="300" r:id="rId1"/>
  <headerFooter alignWithMargins="0">
    <oddHeader>&amp;C水俣市新商品・新技術開発支援事業補助金</oddHeader>
  </headerFooter>
  <ignoredErrors>
    <ignoredError sqref="D6 D8: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view="pageBreakPreview" zoomScale="85" zoomScaleNormal="85" zoomScaleSheetLayoutView="85" workbookViewId="0">
      <pane ySplit="5" topLeftCell="A6" activePane="bottomLeft" state="frozen"/>
      <selection pane="bottomLeft" activeCell="G7" sqref="G7:H7"/>
    </sheetView>
  </sheetViews>
  <sheetFormatPr defaultRowHeight="13.5" x14ac:dyDescent="0.15"/>
  <cols>
    <col min="1" max="1" width="4.125" style="26" customWidth="1"/>
    <col min="2" max="2" width="18" style="26" customWidth="1"/>
    <col min="3" max="3" width="26.875" style="26" customWidth="1"/>
    <col min="4" max="4" width="54.5" style="26" bestFit="1" customWidth="1"/>
    <col min="5" max="5" width="22.5" style="26" bestFit="1" customWidth="1"/>
    <col min="6" max="6" width="19.5" style="26" bestFit="1" customWidth="1"/>
    <col min="7" max="7" width="14.625" style="26" customWidth="1"/>
    <col min="8" max="8" width="7.5" style="26" bestFit="1" customWidth="1"/>
    <col min="9" max="9" width="13.625" style="26" customWidth="1"/>
    <col min="10" max="16384" width="9" style="26"/>
  </cols>
  <sheetData>
    <row r="1" spans="1:9" ht="14.25" x14ac:dyDescent="0.15">
      <c r="A1" s="25" t="s">
        <v>70</v>
      </c>
    </row>
    <row r="2" spans="1:9" ht="18.75" x14ac:dyDescent="0.15">
      <c r="A2" s="97" t="s">
        <v>66</v>
      </c>
      <c r="B2" s="97"/>
      <c r="C2" s="97"/>
      <c r="D2" s="97"/>
      <c r="E2" s="97"/>
      <c r="F2" s="97"/>
      <c r="G2" s="97"/>
      <c r="H2" s="97"/>
      <c r="I2" s="97"/>
    </row>
    <row r="3" spans="1:9" ht="17.25" x14ac:dyDescent="0.15">
      <c r="A3" s="27" t="s">
        <v>68</v>
      </c>
      <c r="F3" s="28" t="s">
        <v>67</v>
      </c>
    </row>
    <row r="5" spans="1:9" ht="38.25" customHeight="1" x14ac:dyDescent="0.15">
      <c r="A5" s="29" t="s">
        <v>13</v>
      </c>
      <c r="B5" s="30" t="s">
        <v>90</v>
      </c>
      <c r="C5" s="29" t="s">
        <v>14</v>
      </c>
      <c r="D5" s="29" t="s">
        <v>65</v>
      </c>
      <c r="E5" s="29" t="s">
        <v>15</v>
      </c>
      <c r="F5" s="29" t="s">
        <v>16</v>
      </c>
      <c r="G5" s="31" t="s">
        <v>91</v>
      </c>
      <c r="H5" s="29" t="s">
        <v>17</v>
      </c>
      <c r="I5" s="31" t="s">
        <v>92</v>
      </c>
    </row>
    <row r="6" spans="1:9" x14ac:dyDescent="0.15">
      <c r="A6" s="32">
        <v>1</v>
      </c>
      <c r="B6" s="85"/>
      <c r="C6" s="86"/>
      <c r="D6" s="86"/>
      <c r="E6" s="86"/>
      <c r="F6" s="86"/>
      <c r="G6" s="87"/>
      <c r="H6" s="87"/>
      <c r="I6" s="36">
        <f>G6*H6</f>
        <v>0</v>
      </c>
    </row>
    <row r="7" spans="1:9" x14ac:dyDescent="0.15">
      <c r="A7" s="32">
        <f t="shared" ref="A7:A43" si="0">A6+1</f>
        <v>2</v>
      </c>
      <c r="B7" s="85"/>
      <c r="C7" s="86"/>
      <c r="D7" s="86"/>
      <c r="E7" s="86"/>
      <c r="F7" s="86"/>
      <c r="G7" s="87"/>
      <c r="H7" s="87"/>
      <c r="I7" s="36">
        <f t="shared" ref="I7:I43" si="1">G7*H7</f>
        <v>0</v>
      </c>
    </row>
    <row r="8" spans="1:9" x14ac:dyDescent="0.15">
      <c r="A8" s="32">
        <f t="shared" si="0"/>
        <v>3</v>
      </c>
      <c r="B8" s="33"/>
      <c r="C8" s="34"/>
      <c r="D8" s="34"/>
      <c r="E8" s="34"/>
      <c r="F8" s="34"/>
      <c r="G8" s="35"/>
      <c r="H8" s="35"/>
      <c r="I8" s="36">
        <f t="shared" si="1"/>
        <v>0</v>
      </c>
    </row>
    <row r="9" spans="1:9" x14ac:dyDescent="0.15">
      <c r="A9" s="32">
        <f t="shared" si="0"/>
        <v>4</v>
      </c>
      <c r="B9" s="33"/>
      <c r="C9" s="34"/>
      <c r="D9" s="34"/>
      <c r="E9" s="34"/>
      <c r="F9" s="34"/>
      <c r="G9" s="35"/>
      <c r="H9" s="35"/>
      <c r="I9" s="36">
        <f t="shared" si="1"/>
        <v>0</v>
      </c>
    </row>
    <row r="10" spans="1:9" x14ac:dyDescent="0.15">
      <c r="A10" s="32">
        <f t="shared" si="0"/>
        <v>5</v>
      </c>
      <c r="B10" s="33"/>
      <c r="C10" s="34"/>
      <c r="D10" s="34"/>
      <c r="E10" s="34"/>
      <c r="F10" s="34"/>
      <c r="G10" s="35"/>
      <c r="H10" s="35"/>
      <c r="I10" s="36">
        <f t="shared" si="1"/>
        <v>0</v>
      </c>
    </row>
    <row r="11" spans="1:9" x14ac:dyDescent="0.15">
      <c r="A11" s="32">
        <f t="shared" si="0"/>
        <v>6</v>
      </c>
      <c r="B11" s="33"/>
      <c r="C11" s="34"/>
      <c r="D11" s="34"/>
      <c r="E11" s="34"/>
      <c r="F11" s="34"/>
      <c r="G11" s="35"/>
      <c r="H11" s="35"/>
      <c r="I11" s="36">
        <f t="shared" si="1"/>
        <v>0</v>
      </c>
    </row>
    <row r="12" spans="1:9" x14ac:dyDescent="0.15">
      <c r="A12" s="32">
        <f t="shared" si="0"/>
        <v>7</v>
      </c>
      <c r="B12" s="33"/>
      <c r="C12" s="34"/>
      <c r="D12" s="34"/>
      <c r="E12" s="34"/>
      <c r="F12" s="34"/>
      <c r="G12" s="35"/>
      <c r="H12" s="35"/>
      <c r="I12" s="36">
        <f t="shared" si="1"/>
        <v>0</v>
      </c>
    </row>
    <row r="13" spans="1:9" x14ac:dyDescent="0.15">
      <c r="A13" s="32">
        <f t="shared" si="0"/>
        <v>8</v>
      </c>
      <c r="B13" s="33"/>
      <c r="C13" s="34"/>
      <c r="D13" s="34"/>
      <c r="E13" s="34"/>
      <c r="F13" s="34"/>
      <c r="G13" s="35"/>
      <c r="H13" s="35"/>
      <c r="I13" s="36">
        <f t="shared" si="1"/>
        <v>0</v>
      </c>
    </row>
    <row r="14" spans="1:9" x14ac:dyDescent="0.15">
      <c r="A14" s="32">
        <f t="shared" si="0"/>
        <v>9</v>
      </c>
      <c r="B14" s="33"/>
      <c r="C14" s="34"/>
      <c r="D14" s="34"/>
      <c r="E14" s="34"/>
      <c r="F14" s="34"/>
      <c r="G14" s="35"/>
      <c r="H14" s="35"/>
      <c r="I14" s="36">
        <f t="shared" si="1"/>
        <v>0</v>
      </c>
    </row>
    <row r="15" spans="1:9" x14ac:dyDescent="0.15">
      <c r="A15" s="32">
        <f t="shared" si="0"/>
        <v>10</v>
      </c>
      <c r="B15" s="33"/>
      <c r="C15" s="34"/>
      <c r="D15" s="34"/>
      <c r="E15" s="34"/>
      <c r="F15" s="34"/>
      <c r="G15" s="35"/>
      <c r="H15" s="35"/>
      <c r="I15" s="36">
        <f t="shared" si="1"/>
        <v>0</v>
      </c>
    </row>
    <row r="16" spans="1:9" x14ac:dyDescent="0.15">
      <c r="A16" s="32">
        <f t="shared" si="0"/>
        <v>11</v>
      </c>
      <c r="B16" s="33"/>
      <c r="C16" s="34"/>
      <c r="D16" s="34"/>
      <c r="E16" s="34"/>
      <c r="F16" s="34"/>
      <c r="G16" s="35"/>
      <c r="H16" s="35"/>
      <c r="I16" s="36">
        <f t="shared" si="1"/>
        <v>0</v>
      </c>
    </row>
    <row r="17" spans="1:9" x14ac:dyDescent="0.15">
      <c r="A17" s="32">
        <f t="shared" si="0"/>
        <v>12</v>
      </c>
      <c r="B17" s="33"/>
      <c r="C17" s="34"/>
      <c r="D17" s="34"/>
      <c r="E17" s="34"/>
      <c r="F17" s="34"/>
      <c r="G17" s="35"/>
      <c r="H17" s="35"/>
      <c r="I17" s="36">
        <f t="shared" si="1"/>
        <v>0</v>
      </c>
    </row>
    <row r="18" spans="1:9" x14ac:dyDescent="0.15">
      <c r="A18" s="32">
        <f t="shared" si="0"/>
        <v>13</v>
      </c>
      <c r="B18" s="33"/>
      <c r="C18" s="34"/>
      <c r="D18" s="34"/>
      <c r="E18" s="34"/>
      <c r="F18" s="34"/>
      <c r="G18" s="35"/>
      <c r="H18" s="35"/>
      <c r="I18" s="36">
        <f t="shared" si="1"/>
        <v>0</v>
      </c>
    </row>
    <row r="19" spans="1:9" x14ac:dyDescent="0.15">
      <c r="A19" s="32">
        <f t="shared" si="0"/>
        <v>14</v>
      </c>
      <c r="B19" s="33"/>
      <c r="C19" s="34"/>
      <c r="D19" s="34"/>
      <c r="E19" s="34"/>
      <c r="F19" s="34"/>
      <c r="G19" s="35"/>
      <c r="H19" s="35"/>
      <c r="I19" s="36">
        <f t="shared" si="1"/>
        <v>0</v>
      </c>
    </row>
    <row r="20" spans="1:9" x14ac:dyDescent="0.15">
      <c r="A20" s="32">
        <f t="shared" si="0"/>
        <v>15</v>
      </c>
      <c r="B20" s="33"/>
      <c r="C20" s="34"/>
      <c r="D20" s="34"/>
      <c r="E20" s="34"/>
      <c r="F20" s="34"/>
      <c r="G20" s="35"/>
      <c r="H20" s="35"/>
      <c r="I20" s="36">
        <f t="shared" si="1"/>
        <v>0</v>
      </c>
    </row>
    <row r="21" spans="1:9" x14ac:dyDescent="0.15">
      <c r="A21" s="32">
        <f t="shared" si="0"/>
        <v>16</v>
      </c>
      <c r="B21" s="33"/>
      <c r="C21" s="34"/>
      <c r="D21" s="34"/>
      <c r="E21" s="34"/>
      <c r="F21" s="34"/>
      <c r="G21" s="35"/>
      <c r="H21" s="35"/>
      <c r="I21" s="36">
        <f t="shared" si="1"/>
        <v>0</v>
      </c>
    </row>
    <row r="22" spans="1:9" x14ac:dyDescent="0.15">
      <c r="A22" s="32">
        <f t="shared" si="0"/>
        <v>17</v>
      </c>
      <c r="B22" s="33"/>
      <c r="C22" s="34"/>
      <c r="D22" s="34"/>
      <c r="E22" s="34"/>
      <c r="F22" s="34"/>
      <c r="G22" s="35"/>
      <c r="H22" s="35"/>
      <c r="I22" s="36">
        <f t="shared" si="1"/>
        <v>0</v>
      </c>
    </row>
    <row r="23" spans="1:9" x14ac:dyDescent="0.15">
      <c r="A23" s="32">
        <f t="shared" si="0"/>
        <v>18</v>
      </c>
      <c r="B23" s="33"/>
      <c r="C23" s="34"/>
      <c r="D23" s="34"/>
      <c r="E23" s="34"/>
      <c r="F23" s="34"/>
      <c r="G23" s="35"/>
      <c r="H23" s="35"/>
      <c r="I23" s="36">
        <f t="shared" si="1"/>
        <v>0</v>
      </c>
    </row>
    <row r="24" spans="1:9" x14ac:dyDescent="0.15">
      <c r="A24" s="32">
        <f t="shared" si="0"/>
        <v>19</v>
      </c>
      <c r="B24" s="33"/>
      <c r="C24" s="34"/>
      <c r="D24" s="34"/>
      <c r="E24" s="34"/>
      <c r="F24" s="34"/>
      <c r="G24" s="35"/>
      <c r="H24" s="35"/>
      <c r="I24" s="36">
        <f t="shared" si="1"/>
        <v>0</v>
      </c>
    </row>
    <row r="25" spans="1:9" x14ac:dyDescent="0.15">
      <c r="A25" s="32">
        <f t="shared" si="0"/>
        <v>20</v>
      </c>
      <c r="B25" s="33"/>
      <c r="C25" s="34"/>
      <c r="D25" s="34"/>
      <c r="E25" s="34"/>
      <c r="F25" s="34"/>
      <c r="G25" s="35"/>
      <c r="H25" s="35"/>
      <c r="I25" s="36">
        <f t="shared" si="1"/>
        <v>0</v>
      </c>
    </row>
    <row r="26" spans="1:9" x14ac:dyDescent="0.15">
      <c r="A26" s="32">
        <f t="shared" si="0"/>
        <v>21</v>
      </c>
      <c r="B26" s="33"/>
      <c r="C26" s="34"/>
      <c r="D26" s="34"/>
      <c r="E26" s="34"/>
      <c r="F26" s="34"/>
      <c r="G26" s="35"/>
      <c r="H26" s="35"/>
      <c r="I26" s="36">
        <f t="shared" si="1"/>
        <v>0</v>
      </c>
    </row>
    <row r="27" spans="1:9" x14ac:dyDescent="0.15">
      <c r="A27" s="32">
        <f t="shared" si="0"/>
        <v>22</v>
      </c>
      <c r="B27" s="33"/>
      <c r="C27" s="34"/>
      <c r="D27" s="34"/>
      <c r="E27" s="34"/>
      <c r="F27" s="34"/>
      <c r="G27" s="35"/>
      <c r="H27" s="35"/>
      <c r="I27" s="36">
        <f t="shared" si="1"/>
        <v>0</v>
      </c>
    </row>
    <row r="28" spans="1:9" x14ac:dyDescent="0.15">
      <c r="A28" s="32">
        <f t="shared" si="0"/>
        <v>23</v>
      </c>
      <c r="B28" s="33"/>
      <c r="C28" s="34"/>
      <c r="D28" s="34"/>
      <c r="E28" s="34"/>
      <c r="F28" s="34"/>
      <c r="G28" s="35"/>
      <c r="H28" s="35"/>
      <c r="I28" s="36">
        <f t="shared" si="1"/>
        <v>0</v>
      </c>
    </row>
    <row r="29" spans="1:9" x14ac:dyDescent="0.15">
      <c r="A29" s="32">
        <f t="shared" si="0"/>
        <v>24</v>
      </c>
      <c r="B29" s="33"/>
      <c r="C29" s="34"/>
      <c r="D29" s="34"/>
      <c r="E29" s="34"/>
      <c r="F29" s="34"/>
      <c r="G29" s="35"/>
      <c r="H29" s="35"/>
      <c r="I29" s="36">
        <f t="shared" si="1"/>
        <v>0</v>
      </c>
    </row>
    <row r="30" spans="1:9" x14ac:dyDescent="0.15">
      <c r="A30" s="32">
        <f t="shared" si="0"/>
        <v>25</v>
      </c>
      <c r="B30" s="33"/>
      <c r="C30" s="34"/>
      <c r="D30" s="34"/>
      <c r="E30" s="34"/>
      <c r="F30" s="34"/>
      <c r="G30" s="35"/>
      <c r="H30" s="35"/>
      <c r="I30" s="36">
        <f t="shared" si="1"/>
        <v>0</v>
      </c>
    </row>
    <row r="31" spans="1:9" x14ac:dyDescent="0.15">
      <c r="A31" s="32">
        <f t="shared" si="0"/>
        <v>26</v>
      </c>
      <c r="B31" s="33"/>
      <c r="C31" s="34"/>
      <c r="D31" s="34"/>
      <c r="E31" s="34"/>
      <c r="F31" s="34"/>
      <c r="G31" s="35"/>
      <c r="H31" s="35"/>
      <c r="I31" s="36">
        <f t="shared" si="1"/>
        <v>0</v>
      </c>
    </row>
    <row r="32" spans="1:9" x14ac:dyDescent="0.15">
      <c r="A32" s="32">
        <f t="shared" si="0"/>
        <v>27</v>
      </c>
      <c r="B32" s="33"/>
      <c r="C32" s="34"/>
      <c r="D32" s="34"/>
      <c r="E32" s="34"/>
      <c r="F32" s="34"/>
      <c r="G32" s="35"/>
      <c r="H32" s="35"/>
      <c r="I32" s="36">
        <f t="shared" si="1"/>
        <v>0</v>
      </c>
    </row>
    <row r="33" spans="1:9" x14ac:dyDescent="0.15">
      <c r="A33" s="32">
        <f t="shared" si="0"/>
        <v>28</v>
      </c>
      <c r="B33" s="33"/>
      <c r="C33" s="34"/>
      <c r="D33" s="34"/>
      <c r="E33" s="34"/>
      <c r="F33" s="34"/>
      <c r="G33" s="35"/>
      <c r="H33" s="35"/>
      <c r="I33" s="36">
        <f t="shared" si="1"/>
        <v>0</v>
      </c>
    </row>
    <row r="34" spans="1:9" x14ac:dyDescent="0.15">
      <c r="A34" s="32">
        <f t="shared" si="0"/>
        <v>29</v>
      </c>
      <c r="B34" s="33"/>
      <c r="C34" s="34"/>
      <c r="D34" s="34"/>
      <c r="E34" s="34"/>
      <c r="F34" s="34"/>
      <c r="G34" s="35"/>
      <c r="H34" s="35"/>
      <c r="I34" s="36">
        <f t="shared" si="1"/>
        <v>0</v>
      </c>
    </row>
    <row r="35" spans="1:9" x14ac:dyDescent="0.15">
      <c r="A35" s="32">
        <f t="shared" si="0"/>
        <v>30</v>
      </c>
      <c r="B35" s="33"/>
      <c r="C35" s="34"/>
      <c r="D35" s="34"/>
      <c r="E35" s="34"/>
      <c r="F35" s="34"/>
      <c r="G35" s="35"/>
      <c r="H35" s="35"/>
      <c r="I35" s="36">
        <f t="shared" si="1"/>
        <v>0</v>
      </c>
    </row>
    <row r="36" spans="1:9" x14ac:dyDescent="0.15">
      <c r="A36" s="32">
        <f t="shared" si="0"/>
        <v>31</v>
      </c>
      <c r="B36" s="33"/>
      <c r="C36" s="34"/>
      <c r="D36" s="34"/>
      <c r="E36" s="34"/>
      <c r="F36" s="34"/>
      <c r="G36" s="35"/>
      <c r="H36" s="35"/>
      <c r="I36" s="36">
        <f t="shared" si="1"/>
        <v>0</v>
      </c>
    </row>
    <row r="37" spans="1:9" x14ac:dyDescent="0.15">
      <c r="A37" s="32">
        <f t="shared" si="0"/>
        <v>32</v>
      </c>
      <c r="B37" s="33"/>
      <c r="C37" s="34"/>
      <c r="D37" s="34"/>
      <c r="E37" s="34"/>
      <c r="F37" s="34"/>
      <c r="G37" s="35"/>
      <c r="H37" s="35"/>
      <c r="I37" s="36">
        <f t="shared" si="1"/>
        <v>0</v>
      </c>
    </row>
    <row r="38" spans="1:9" x14ac:dyDescent="0.15">
      <c r="A38" s="32">
        <f t="shared" si="0"/>
        <v>33</v>
      </c>
      <c r="B38" s="33"/>
      <c r="C38" s="34"/>
      <c r="D38" s="34"/>
      <c r="E38" s="34"/>
      <c r="F38" s="34"/>
      <c r="G38" s="35"/>
      <c r="H38" s="35"/>
      <c r="I38" s="36">
        <f t="shared" si="1"/>
        <v>0</v>
      </c>
    </row>
    <row r="39" spans="1:9" x14ac:dyDescent="0.15">
      <c r="A39" s="32">
        <f t="shared" si="0"/>
        <v>34</v>
      </c>
      <c r="B39" s="33"/>
      <c r="C39" s="34"/>
      <c r="D39" s="34"/>
      <c r="E39" s="34"/>
      <c r="F39" s="34"/>
      <c r="G39" s="35"/>
      <c r="H39" s="35"/>
      <c r="I39" s="36">
        <f t="shared" si="1"/>
        <v>0</v>
      </c>
    </row>
    <row r="40" spans="1:9" x14ac:dyDescent="0.15">
      <c r="A40" s="32">
        <f t="shared" si="0"/>
        <v>35</v>
      </c>
      <c r="B40" s="33"/>
      <c r="C40" s="34"/>
      <c r="D40" s="34"/>
      <c r="E40" s="34"/>
      <c r="F40" s="34"/>
      <c r="G40" s="35"/>
      <c r="H40" s="35"/>
      <c r="I40" s="36">
        <f t="shared" si="1"/>
        <v>0</v>
      </c>
    </row>
    <row r="41" spans="1:9" x14ac:dyDescent="0.15">
      <c r="A41" s="32">
        <f t="shared" si="0"/>
        <v>36</v>
      </c>
      <c r="B41" s="33"/>
      <c r="C41" s="34"/>
      <c r="D41" s="34"/>
      <c r="E41" s="34"/>
      <c r="F41" s="34"/>
      <c r="G41" s="35"/>
      <c r="H41" s="35"/>
      <c r="I41" s="36">
        <f t="shared" si="1"/>
        <v>0</v>
      </c>
    </row>
    <row r="42" spans="1:9" x14ac:dyDescent="0.15">
      <c r="A42" s="32">
        <f t="shared" si="0"/>
        <v>37</v>
      </c>
      <c r="B42" s="33"/>
      <c r="C42" s="34"/>
      <c r="D42" s="34"/>
      <c r="E42" s="34"/>
      <c r="F42" s="34"/>
      <c r="G42" s="35"/>
      <c r="H42" s="35"/>
      <c r="I42" s="36">
        <f t="shared" si="1"/>
        <v>0</v>
      </c>
    </row>
    <row r="43" spans="1:9" ht="14.25" thickBot="1" x14ac:dyDescent="0.2">
      <c r="A43" s="37">
        <f t="shared" si="0"/>
        <v>38</v>
      </c>
      <c r="B43" s="38"/>
      <c r="C43" s="39"/>
      <c r="D43" s="39"/>
      <c r="E43" s="39"/>
      <c r="F43" s="39"/>
      <c r="G43" s="40"/>
      <c r="H43" s="40"/>
      <c r="I43" s="41">
        <f t="shared" si="1"/>
        <v>0</v>
      </c>
    </row>
    <row r="44" spans="1:9" ht="14.25" thickTop="1" x14ac:dyDescent="0.15">
      <c r="A44" s="42"/>
      <c r="B44" s="43"/>
      <c r="C44" s="44"/>
      <c r="D44" s="44"/>
      <c r="E44" s="44"/>
      <c r="F44" s="44"/>
      <c r="G44" s="45" t="s">
        <v>30</v>
      </c>
      <c r="H44" s="46"/>
      <c r="I44" s="47">
        <f>SUM(I6:I43)</f>
        <v>0</v>
      </c>
    </row>
    <row r="45" spans="1:9" x14ac:dyDescent="0.15">
      <c r="A45" s="26" t="s">
        <v>31</v>
      </c>
      <c r="I45" s="48" t="s">
        <v>57</v>
      </c>
    </row>
    <row r="47" spans="1:9" x14ac:dyDescent="0.15">
      <c r="A47" s="49"/>
      <c r="B47" s="50" t="s">
        <v>32</v>
      </c>
      <c r="C47" s="32" t="s">
        <v>42</v>
      </c>
    </row>
    <row r="48" spans="1:9" x14ac:dyDescent="0.15">
      <c r="A48" s="49"/>
      <c r="B48" s="50" t="s">
        <v>33</v>
      </c>
      <c r="C48" s="51">
        <f t="shared" ref="C48:C55" si="2">SUMIF($B$6:$B$43,B48,$I$6:$I$43)</f>
        <v>0</v>
      </c>
    </row>
    <row r="49" spans="1:3" x14ac:dyDescent="0.15">
      <c r="A49" s="49"/>
      <c r="B49" s="50" t="s">
        <v>34</v>
      </c>
      <c r="C49" s="51">
        <f t="shared" si="2"/>
        <v>0</v>
      </c>
    </row>
    <row r="50" spans="1:3" x14ac:dyDescent="0.15">
      <c r="A50" s="49"/>
      <c r="B50" s="50" t="s">
        <v>35</v>
      </c>
      <c r="C50" s="51">
        <f t="shared" si="2"/>
        <v>0</v>
      </c>
    </row>
    <row r="51" spans="1:3" x14ac:dyDescent="0.15">
      <c r="A51" s="49"/>
      <c r="B51" s="50" t="s">
        <v>36</v>
      </c>
      <c r="C51" s="51">
        <f t="shared" si="2"/>
        <v>0</v>
      </c>
    </row>
    <row r="52" spans="1:3" x14ac:dyDescent="0.15">
      <c r="A52" s="49"/>
      <c r="B52" s="50" t="s">
        <v>37</v>
      </c>
      <c r="C52" s="51">
        <f t="shared" si="2"/>
        <v>0</v>
      </c>
    </row>
    <row r="53" spans="1:3" x14ac:dyDescent="0.15">
      <c r="A53" s="49"/>
      <c r="B53" s="50" t="s">
        <v>38</v>
      </c>
      <c r="C53" s="51">
        <f t="shared" si="2"/>
        <v>0</v>
      </c>
    </row>
    <row r="54" spans="1:3" x14ac:dyDescent="0.15">
      <c r="A54" s="49"/>
      <c r="B54" s="50" t="s">
        <v>39</v>
      </c>
      <c r="C54" s="51">
        <f t="shared" si="2"/>
        <v>0</v>
      </c>
    </row>
    <row r="55" spans="1:3" x14ac:dyDescent="0.15">
      <c r="A55" s="49"/>
      <c r="B55" s="50" t="s">
        <v>40</v>
      </c>
      <c r="C55" s="51">
        <f t="shared" si="2"/>
        <v>0</v>
      </c>
    </row>
    <row r="56" spans="1:3" x14ac:dyDescent="0.15">
      <c r="A56" s="52"/>
      <c r="B56" s="32" t="s">
        <v>29</v>
      </c>
      <c r="C56" s="51">
        <f>SUM(C48:C55)</f>
        <v>0</v>
      </c>
    </row>
    <row r="57" spans="1:3" x14ac:dyDescent="0.15">
      <c r="B57" s="26" t="s">
        <v>41</v>
      </c>
    </row>
  </sheetData>
  <sheetProtection sheet="1" objects="1" scenarios="1"/>
  <autoFilter ref="A5:I5"/>
  <mergeCells count="1">
    <mergeCell ref="A2:I2"/>
  </mergeCells>
  <phoneticPr fontId="3"/>
  <dataValidations count="1">
    <dataValidation type="list" allowBlank="1" showInputMessage="1" showErrorMessage="1" sqref="B6:B43">
      <formula1>"1 設備費,2 原材料費,3 物品費,4 外注費,5 委託費,6 調査費,7 技術指導受入費,8 諸経費"</formula1>
    </dataValidation>
  </dataValidations>
  <printOptions horizontalCentered="1"/>
  <pageMargins left="0" right="0" top="0.78740157480314965" bottom="0" header="0.31496062992125984" footer="0.31496062992125984"/>
  <pageSetup paperSize="9" scale="81" orientation="landscape" r:id="rId1"/>
  <headerFooter>
    <oddHeader>&amp;C水俣市新商品・新技術開発支援事業補助金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view="pageBreakPreview" zoomScale="70" zoomScaleNormal="85" zoomScaleSheetLayoutView="70" workbookViewId="0">
      <pane ySplit="5" topLeftCell="A6" activePane="bottomLeft" state="frozen"/>
      <selection activeCell="G7" sqref="G7:H7"/>
      <selection pane="bottomLeft" activeCell="G7" sqref="G7:H7"/>
    </sheetView>
  </sheetViews>
  <sheetFormatPr defaultRowHeight="13.5" x14ac:dyDescent="0.15"/>
  <cols>
    <col min="1" max="1" width="4.125" style="54" customWidth="1"/>
    <col min="2" max="2" width="18" style="54" customWidth="1"/>
    <col min="3" max="3" width="26.875" style="54" customWidth="1"/>
    <col min="4" max="4" width="54.5" style="54" bestFit="1" customWidth="1"/>
    <col min="5" max="5" width="22.5" style="54" bestFit="1" customWidth="1"/>
    <col min="6" max="6" width="19.5" style="54" bestFit="1" customWidth="1"/>
    <col min="7" max="7" width="14.625" style="54" customWidth="1"/>
    <col min="8" max="8" width="7.5" style="54" bestFit="1" customWidth="1"/>
    <col min="9" max="9" width="13.625" style="54" customWidth="1"/>
    <col min="10" max="16384" width="9" style="54"/>
  </cols>
  <sheetData>
    <row r="1" spans="1:9" ht="14.25" x14ac:dyDescent="0.15">
      <c r="A1" s="53" t="s">
        <v>70</v>
      </c>
    </row>
    <row r="2" spans="1:9" ht="18.75" x14ac:dyDescent="0.15">
      <c r="A2" s="98" t="s">
        <v>66</v>
      </c>
      <c r="B2" s="98"/>
      <c r="C2" s="98"/>
      <c r="D2" s="98"/>
      <c r="E2" s="98"/>
      <c r="F2" s="98"/>
      <c r="G2" s="98"/>
      <c r="H2" s="98"/>
      <c r="I2" s="98"/>
    </row>
    <row r="3" spans="1:9" ht="17.25" x14ac:dyDescent="0.15">
      <c r="A3" s="55" t="s">
        <v>76</v>
      </c>
      <c r="F3" s="56" t="s">
        <v>67</v>
      </c>
    </row>
    <row r="5" spans="1:9" ht="38.25" customHeight="1" x14ac:dyDescent="0.15">
      <c r="A5" s="57" t="s">
        <v>13</v>
      </c>
      <c r="B5" s="58" t="s">
        <v>90</v>
      </c>
      <c r="C5" s="57" t="s">
        <v>14</v>
      </c>
      <c r="D5" s="57" t="s">
        <v>65</v>
      </c>
      <c r="E5" s="57" t="s">
        <v>15</v>
      </c>
      <c r="F5" s="57" t="s">
        <v>16</v>
      </c>
      <c r="G5" s="59" t="s">
        <v>91</v>
      </c>
      <c r="H5" s="57" t="s">
        <v>17</v>
      </c>
      <c r="I5" s="59" t="s">
        <v>92</v>
      </c>
    </row>
    <row r="6" spans="1:9" x14ac:dyDescent="0.15">
      <c r="A6" s="60">
        <v>1</v>
      </c>
      <c r="B6" s="61" t="s">
        <v>60</v>
      </c>
      <c r="C6" s="62" t="s">
        <v>80</v>
      </c>
      <c r="D6" s="62" t="s">
        <v>61</v>
      </c>
      <c r="E6" s="62" t="s">
        <v>78</v>
      </c>
      <c r="F6" s="62" t="s">
        <v>71</v>
      </c>
      <c r="G6" s="63">
        <v>3800</v>
      </c>
      <c r="H6" s="63">
        <v>1</v>
      </c>
      <c r="I6" s="64">
        <f>G6*H6</f>
        <v>3800</v>
      </c>
    </row>
    <row r="7" spans="1:9" x14ac:dyDescent="0.15">
      <c r="A7" s="60">
        <f t="shared" ref="A7:A43" si="0">A6+1</f>
        <v>2</v>
      </c>
      <c r="B7" s="61" t="s">
        <v>60</v>
      </c>
      <c r="C7" s="62" t="s">
        <v>81</v>
      </c>
      <c r="D7" s="62" t="s">
        <v>62</v>
      </c>
      <c r="E7" s="62" t="s">
        <v>78</v>
      </c>
      <c r="F7" s="62" t="s">
        <v>71</v>
      </c>
      <c r="G7" s="63">
        <v>4611</v>
      </c>
      <c r="H7" s="63">
        <v>1</v>
      </c>
      <c r="I7" s="64">
        <f t="shared" ref="I7:I43" si="1">G7*H7</f>
        <v>4611</v>
      </c>
    </row>
    <row r="8" spans="1:9" x14ac:dyDescent="0.15">
      <c r="A8" s="60">
        <f t="shared" si="0"/>
        <v>3</v>
      </c>
      <c r="B8" s="61" t="s">
        <v>18</v>
      </c>
      <c r="C8" s="62" t="s">
        <v>79</v>
      </c>
      <c r="D8" s="62" t="s">
        <v>77</v>
      </c>
      <c r="E8" s="62" t="s">
        <v>78</v>
      </c>
      <c r="F8" s="62" t="s">
        <v>71</v>
      </c>
      <c r="G8" s="63">
        <v>3320</v>
      </c>
      <c r="H8" s="63">
        <v>1</v>
      </c>
      <c r="I8" s="64">
        <f t="shared" si="1"/>
        <v>3320</v>
      </c>
    </row>
    <row r="9" spans="1:9" x14ac:dyDescent="0.15">
      <c r="A9" s="60">
        <f t="shared" si="0"/>
        <v>4</v>
      </c>
      <c r="B9" s="61" t="s">
        <v>18</v>
      </c>
      <c r="C9" s="62" t="s">
        <v>79</v>
      </c>
      <c r="D9" s="62" t="s">
        <v>72</v>
      </c>
      <c r="E9" s="62" t="s">
        <v>78</v>
      </c>
      <c r="F9" s="62" t="s">
        <v>71</v>
      </c>
      <c r="G9" s="63">
        <v>3361</v>
      </c>
      <c r="H9" s="63">
        <v>1</v>
      </c>
      <c r="I9" s="64">
        <f t="shared" si="1"/>
        <v>3361</v>
      </c>
    </row>
    <row r="10" spans="1:9" x14ac:dyDescent="0.15">
      <c r="A10" s="60">
        <f t="shared" si="0"/>
        <v>5</v>
      </c>
      <c r="B10" s="61" t="s">
        <v>19</v>
      </c>
      <c r="C10" s="62" t="s">
        <v>44</v>
      </c>
      <c r="D10" s="62" t="s">
        <v>45</v>
      </c>
      <c r="E10" s="62" t="s">
        <v>63</v>
      </c>
      <c r="F10" s="62" t="s">
        <v>54</v>
      </c>
      <c r="G10" s="63">
        <v>534300</v>
      </c>
      <c r="H10" s="63">
        <v>1</v>
      </c>
      <c r="I10" s="64">
        <f t="shared" si="1"/>
        <v>534300</v>
      </c>
    </row>
    <row r="11" spans="1:9" x14ac:dyDescent="0.15">
      <c r="A11" s="60">
        <f t="shared" si="0"/>
        <v>6</v>
      </c>
      <c r="B11" s="61" t="s">
        <v>20</v>
      </c>
      <c r="C11" s="62" t="s">
        <v>51</v>
      </c>
      <c r="D11" s="62" t="s">
        <v>50</v>
      </c>
      <c r="E11" s="62" t="s">
        <v>63</v>
      </c>
      <c r="F11" s="62" t="s">
        <v>55</v>
      </c>
      <c r="G11" s="63">
        <v>300000</v>
      </c>
      <c r="H11" s="63">
        <v>1</v>
      </c>
      <c r="I11" s="64">
        <f t="shared" si="1"/>
        <v>300000</v>
      </c>
    </row>
    <row r="12" spans="1:9" x14ac:dyDescent="0.15">
      <c r="A12" s="60">
        <f t="shared" si="0"/>
        <v>7</v>
      </c>
      <c r="B12" s="61" t="s">
        <v>21</v>
      </c>
      <c r="C12" s="62" t="s">
        <v>73</v>
      </c>
      <c r="D12" s="62" t="s">
        <v>58</v>
      </c>
      <c r="E12" s="62" t="s">
        <v>63</v>
      </c>
      <c r="F12" s="62" t="s">
        <v>53</v>
      </c>
      <c r="G12" s="63">
        <v>3000</v>
      </c>
      <c r="H12" s="63">
        <v>100</v>
      </c>
      <c r="I12" s="64">
        <f t="shared" si="1"/>
        <v>300000</v>
      </c>
    </row>
    <row r="13" spans="1:9" x14ac:dyDescent="0.15">
      <c r="A13" s="60">
        <f t="shared" si="0"/>
        <v>8</v>
      </c>
      <c r="B13" s="61" t="s">
        <v>21</v>
      </c>
      <c r="C13" s="62" t="s">
        <v>46</v>
      </c>
      <c r="D13" s="62" t="s">
        <v>47</v>
      </c>
      <c r="E13" s="62" t="s">
        <v>63</v>
      </c>
      <c r="F13" s="62" t="s">
        <v>74</v>
      </c>
      <c r="G13" s="63">
        <v>500000</v>
      </c>
      <c r="H13" s="63">
        <v>1</v>
      </c>
      <c r="I13" s="64">
        <f t="shared" si="1"/>
        <v>500000</v>
      </c>
    </row>
    <row r="14" spans="1:9" x14ac:dyDescent="0.15">
      <c r="A14" s="60">
        <f t="shared" si="0"/>
        <v>9</v>
      </c>
      <c r="B14" s="61" t="s">
        <v>75</v>
      </c>
      <c r="C14" s="62" t="s">
        <v>22</v>
      </c>
      <c r="D14" s="62" t="s">
        <v>56</v>
      </c>
      <c r="E14" s="62" t="s">
        <v>63</v>
      </c>
      <c r="F14" s="62" t="s">
        <v>23</v>
      </c>
      <c r="G14" s="63">
        <v>90000</v>
      </c>
      <c r="H14" s="63">
        <v>1</v>
      </c>
      <c r="I14" s="64">
        <f t="shared" si="1"/>
        <v>90000</v>
      </c>
    </row>
    <row r="15" spans="1:9" x14ac:dyDescent="0.15">
      <c r="A15" s="60">
        <f t="shared" si="0"/>
        <v>10</v>
      </c>
      <c r="B15" s="61" t="s">
        <v>24</v>
      </c>
      <c r="C15" s="62" t="s">
        <v>25</v>
      </c>
      <c r="D15" s="62" t="s">
        <v>48</v>
      </c>
      <c r="E15" s="62" t="s">
        <v>63</v>
      </c>
      <c r="F15" s="62" t="s">
        <v>52</v>
      </c>
      <c r="G15" s="63">
        <v>500000</v>
      </c>
      <c r="H15" s="63">
        <v>1</v>
      </c>
      <c r="I15" s="64">
        <f t="shared" si="1"/>
        <v>500000</v>
      </c>
    </row>
    <row r="16" spans="1:9" x14ac:dyDescent="0.15">
      <c r="A16" s="60">
        <f t="shared" si="0"/>
        <v>11</v>
      </c>
      <c r="B16" s="61" t="s">
        <v>26</v>
      </c>
      <c r="C16" s="62" t="s">
        <v>27</v>
      </c>
      <c r="D16" s="62" t="s">
        <v>49</v>
      </c>
      <c r="E16" s="62" t="s">
        <v>28</v>
      </c>
      <c r="F16" s="62" t="s">
        <v>64</v>
      </c>
      <c r="G16" s="63">
        <v>50000</v>
      </c>
      <c r="H16" s="63">
        <v>2</v>
      </c>
      <c r="I16" s="64">
        <f t="shared" si="1"/>
        <v>100000</v>
      </c>
    </row>
    <row r="17" spans="1:9" x14ac:dyDescent="0.15">
      <c r="A17" s="60">
        <f t="shared" si="0"/>
        <v>12</v>
      </c>
      <c r="B17" s="65"/>
      <c r="C17" s="66"/>
      <c r="D17" s="66"/>
      <c r="E17" s="66"/>
      <c r="F17" s="66"/>
      <c r="G17" s="67"/>
      <c r="H17" s="67"/>
      <c r="I17" s="64">
        <f t="shared" si="1"/>
        <v>0</v>
      </c>
    </row>
    <row r="18" spans="1:9" x14ac:dyDescent="0.15">
      <c r="A18" s="60">
        <f t="shared" si="0"/>
        <v>13</v>
      </c>
      <c r="B18" s="65"/>
      <c r="C18" s="66"/>
      <c r="D18" s="66"/>
      <c r="E18" s="66"/>
      <c r="F18" s="66"/>
      <c r="G18" s="67"/>
      <c r="H18" s="67"/>
      <c r="I18" s="64">
        <f t="shared" si="1"/>
        <v>0</v>
      </c>
    </row>
    <row r="19" spans="1:9" x14ac:dyDescent="0.15">
      <c r="A19" s="60">
        <f t="shared" si="0"/>
        <v>14</v>
      </c>
      <c r="B19" s="65"/>
      <c r="C19" s="66"/>
      <c r="D19" s="66"/>
      <c r="E19" s="66"/>
      <c r="F19" s="66"/>
      <c r="G19" s="67"/>
      <c r="H19" s="67"/>
      <c r="I19" s="64">
        <f t="shared" si="1"/>
        <v>0</v>
      </c>
    </row>
    <row r="20" spans="1:9" x14ac:dyDescent="0.15">
      <c r="A20" s="60">
        <f t="shared" si="0"/>
        <v>15</v>
      </c>
      <c r="B20" s="65"/>
      <c r="C20" s="66"/>
      <c r="D20" s="66"/>
      <c r="E20" s="66"/>
      <c r="F20" s="66"/>
      <c r="G20" s="67"/>
      <c r="H20" s="67"/>
      <c r="I20" s="64">
        <f t="shared" si="1"/>
        <v>0</v>
      </c>
    </row>
    <row r="21" spans="1:9" x14ac:dyDescent="0.15">
      <c r="A21" s="60">
        <f t="shared" si="0"/>
        <v>16</v>
      </c>
      <c r="B21" s="65"/>
      <c r="C21" s="66"/>
      <c r="D21" s="66"/>
      <c r="E21" s="66"/>
      <c r="F21" s="66"/>
      <c r="G21" s="67"/>
      <c r="H21" s="67"/>
      <c r="I21" s="64">
        <f t="shared" si="1"/>
        <v>0</v>
      </c>
    </row>
    <row r="22" spans="1:9" x14ac:dyDescent="0.15">
      <c r="A22" s="60">
        <f t="shared" si="0"/>
        <v>17</v>
      </c>
      <c r="B22" s="65"/>
      <c r="C22" s="66"/>
      <c r="D22" s="66"/>
      <c r="E22" s="66"/>
      <c r="F22" s="66"/>
      <c r="G22" s="67"/>
      <c r="H22" s="67"/>
      <c r="I22" s="64">
        <f t="shared" si="1"/>
        <v>0</v>
      </c>
    </row>
    <row r="23" spans="1:9" x14ac:dyDescent="0.15">
      <c r="A23" s="60">
        <f t="shared" si="0"/>
        <v>18</v>
      </c>
      <c r="B23" s="65"/>
      <c r="C23" s="66"/>
      <c r="D23" s="66"/>
      <c r="E23" s="66"/>
      <c r="F23" s="66"/>
      <c r="G23" s="67"/>
      <c r="H23" s="67"/>
      <c r="I23" s="64">
        <f t="shared" si="1"/>
        <v>0</v>
      </c>
    </row>
    <row r="24" spans="1:9" x14ac:dyDescent="0.15">
      <c r="A24" s="60">
        <f t="shared" si="0"/>
        <v>19</v>
      </c>
      <c r="B24" s="65"/>
      <c r="C24" s="66"/>
      <c r="D24" s="66"/>
      <c r="E24" s="66"/>
      <c r="F24" s="66"/>
      <c r="G24" s="67"/>
      <c r="H24" s="67"/>
      <c r="I24" s="64">
        <f t="shared" si="1"/>
        <v>0</v>
      </c>
    </row>
    <row r="25" spans="1:9" x14ac:dyDescent="0.15">
      <c r="A25" s="60">
        <f t="shared" si="0"/>
        <v>20</v>
      </c>
      <c r="B25" s="65"/>
      <c r="C25" s="66"/>
      <c r="D25" s="66"/>
      <c r="E25" s="66"/>
      <c r="F25" s="66"/>
      <c r="G25" s="67"/>
      <c r="H25" s="67"/>
      <c r="I25" s="64">
        <f t="shared" si="1"/>
        <v>0</v>
      </c>
    </row>
    <row r="26" spans="1:9" x14ac:dyDescent="0.15">
      <c r="A26" s="60">
        <f t="shared" si="0"/>
        <v>21</v>
      </c>
      <c r="B26" s="65"/>
      <c r="C26" s="66"/>
      <c r="D26" s="66"/>
      <c r="E26" s="66"/>
      <c r="F26" s="66"/>
      <c r="G26" s="67"/>
      <c r="H26" s="67"/>
      <c r="I26" s="64">
        <f t="shared" si="1"/>
        <v>0</v>
      </c>
    </row>
    <row r="27" spans="1:9" x14ac:dyDescent="0.15">
      <c r="A27" s="60">
        <f t="shared" si="0"/>
        <v>22</v>
      </c>
      <c r="B27" s="65"/>
      <c r="C27" s="66"/>
      <c r="D27" s="66"/>
      <c r="E27" s="66"/>
      <c r="F27" s="66"/>
      <c r="G27" s="67"/>
      <c r="H27" s="67"/>
      <c r="I27" s="64">
        <f t="shared" si="1"/>
        <v>0</v>
      </c>
    </row>
    <row r="28" spans="1:9" x14ac:dyDescent="0.15">
      <c r="A28" s="60">
        <f t="shared" si="0"/>
        <v>23</v>
      </c>
      <c r="B28" s="65"/>
      <c r="C28" s="66"/>
      <c r="D28" s="66"/>
      <c r="E28" s="66"/>
      <c r="F28" s="66"/>
      <c r="G28" s="67"/>
      <c r="H28" s="67"/>
      <c r="I28" s="64">
        <f t="shared" si="1"/>
        <v>0</v>
      </c>
    </row>
    <row r="29" spans="1:9" x14ac:dyDescent="0.15">
      <c r="A29" s="60">
        <f t="shared" si="0"/>
        <v>24</v>
      </c>
      <c r="B29" s="65"/>
      <c r="C29" s="66"/>
      <c r="D29" s="66"/>
      <c r="E29" s="66"/>
      <c r="F29" s="66"/>
      <c r="G29" s="67"/>
      <c r="H29" s="67"/>
      <c r="I29" s="64">
        <f t="shared" si="1"/>
        <v>0</v>
      </c>
    </row>
    <row r="30" spans="1:9" x14ac:dyDescent="0.15">
      <c r="A30" s="60">
        <f t="shared" si="0"/>
        <v>25</v>
      </c>
      <c r="B30" s="65"/>
      <c r="C30" s="66"/>
      <c r="D30" s="66"/>
      <c r="E30" s="66"/>
      <c r="F30" s="66"/>
      <c r="G30" s="67"/>
      <c r="H30" s="67"/>
      <c r="I30" s="64">
        <f t="shared" si="1"/>
        <v>0</v>
      </c>
    </row>
    <row r="31" spans="1:9" x14ac:dyDescent="0.15">
      <c r="A31" s="60">
        <f t="shared" si="0"/>
        <v>26</v>
      </c>
      <c r="B31" s="65"/>
      <c r="C31" s="66"/>
      <c r="D31" s="66"/>
      <c r="E31" s="66"/>
      <c r="F31" s="66"/>
      <c r="G31" s="67"/>
      <c r="H31" s="67"/>
      <c r="I31" s="64">
        <f t="shared" si="1"/>
        <v>0</v>
      </c>
    </row>
    <row r="32" spans="1:9" x14ac:dyDescent="0.15">
      <c r="A32" s="60">
        <f t="shared" si="0"/>
        <v>27</v>
      </c>
      <c r="B32" s="65"/>
      <c r="C32" s="66"/>
      <c r="D32" s="66"/>
      <c r="E32" s="66"/>
      <c r="F32" s="66"/>
      <c r="G32" s="67"/>
      <c r="H32" s="67"/>
      <c r="I32" s="64">
        <f t="shared" si="1"/>
        <v>0</v>
      </c>
    </row>
    <row r="33" spans="1:9" x14ac:dyDescent="0.15">
      <c r="A33" s="60">
        <f t="shared" si="0"/>
        <v>28</v>
      </c>
      <c r="B33" s="65"/>
      <c r="C33" s="66"/>
      <c r="D33" s="66"/>
      <c r="E33" s="66"/>
      <c r="F33" s="66"/>
      <c r="G33" s="67"/>
      <c r="H33" s="67"/>
      <c r="I33" s="64">
        <f t="shared" si="1"/>
        <v>0</v>
      </c>
    </row>
    <row r="34" spans="1:9" x14ac:dyDescent="0.15">
      <c r="A34" s="60">
        <f t="shared" si="0"/>
        <v>29</v>
      </c>
      <c r="B34" s="65"/>
      <c r="C34" s="66"/>
      <c r="D34" s="66"/>
      <c r="E34" s="66"/>
      <c r="F34" s="66"/>
      <c r="G34" s="67"/>
      <c r="H34" s="67"/>
      <c r="I34" s="64">
        <f t="shared" si="1"/>
        <v>0</v>
      </c>
    </row>
    <row r="35" spans="1:9" x14ac:dyDescent="0.15">
      <c r="A35" s="60">
        <f t="shared" si="0"/>
        <v>30</v>
      </c>
      <c r="B35" s="65"/>
      <c r="C35" s="66"/>
      <c r="D35" s="66"/>
      <c r="E35" s="66"/>
      <c r="F35" s="66"/>
      <c r="G35" s="67"/>
      <c r="H35" s="67"/>
      <c r="I35" s="64">
        <f t="shared" si="1"/>
        <v>0</v>
      </c>
    </row>
    <row r="36" spans="1:9" x14ac:dyDescent="0.15">
      <c r="A36" s="60">
        <f t="shared" si="0"/>
        <v>31</v>
      </c>
      <c r="B36" s="65"/>
      <c r="C36" s="66"/>
      <c r="D36" s="66"/>
      <c r="E36" s="66"/>
      <c r="F36" s="66"/>
      <c r="G36" s="67"/>
      <c r="H36" s="67"/>
      <c r="I36" s="64">
        <f t="shared" si="1"/>
        <v>0</v>
      </c>
    </row>
    <row r="37" spans="1:9" x14ac:dyDescent="0.15">
      <c r="A37" s="60">
        <f t="shared" si="0"/>
        <v>32</v>
      </c>
      <c r="B37" s="65"/>
      <c r="C37" s="66"/>
      <c r="D37" s="66"/>
      <c r="E37" s="66"/>
      <c r="F37" s="66"/>
      <c r="G37" s="67"/>
      <c r="H37" s="67"/>
      <c r="I37" s="64">
        <f t="shared" si="1"/>
        <v>0</v>
      </c>
    </row>
    <row r="38" spans="1:9" x14ac:dyDescent="0.15">
      <c r="A38" s="60">
        <f t="shared" si="0"/>
        <v>33</v>
      </c>
      <c r="B38" s="65"/>
      <c r="C38" s="66"/>
      <c r="D38" s="66"/>
      <c r="E38" s="66"/>
      <c r="F38" s="66"/>
      <c r="G38" s="67"/>
      <c r="H38" s="67"/>
      <c r="I38" s="64">
        <f t="shared" si="1"/>
        <v>0</v>
      </c>
    </row>
    <row r="39" spans="1:9" x14ac:dyDescent="0.15">
      <c r="A39" s="60">
        <f t="shared" si="0"/>
        <v>34</v>
      </c>
      <c r="B39" s="65"/>
      <c r="C39" s="66"/>
      <c r="D39" s="66"/>
      <c r="E39" s="66"/>
      <c r="F39" s="66"/>
      <c r="G39" s="67"/>
      <c r="H39" s="67"/>
      <c r="I39" s="64">
        <f t="shared" si="1"/>
        <v>0</v>
      </c>
    </row>
    <row r="40" spans="1:9" x14ac:dyDescent="0.15">
      <c r="A40" s="60">
        <f t="shared" si="0"/>
        <v>35</v>
      </c>
      <c r="B40" s="65"/>
      <c r="C40" s="66"/>
      <c r="D40" s="66"/>
      <c r="E40" s="66"/>
      <c r="F40" s="66"/>
      <c r="G40" s="67"/>
      <c r="H40" s="67"/>
      <c r="I40" s="64">
        <f t="shared" si="1"/>
        <v>0</v>
      </c>
    </row>
    <row r="41" spans="1:9" x14ac:dyDescent="0.15">
      <c r="A41" s="60">
        <f t="shared" si="0"/>
        <v>36</v>
      </c>
      <c r="B41" s="65"/>
      <c r="C41" s="66"/>
      <c r="D41" s="66"/>
      <c r="E41" s="66"/>
      <c r="F41" s="66"/>
      <c r="G41" s="67"/>
      <c r="H41" s="67"/>
      <c r="I41" s="64">
        <f t="shared" si="1"/>
        <v>0</v>
      </c>
    </row>
    <row r="42" spans="1:9" x14ac:dyDescent="0.15">
      <c r="A42" s="60">
        <f t="shared" si="0"/>
        <v>37</v>
      </c>
      <c r="B42" s="65"/>
      <c r="C42" s="66"/>
      <c r="D42" s="66"/>
      <c r="E42" s="66"/>
      <c r="F42" s="66"/>
      <c r="G42" s="67"/>
      <c r="H42" s="67"/>
      <c r="I42" s="64">
        <f t="shared" si="1"/>
        <v>0</v>
      </c>
    </row>
    <row r="43" spans="1:9" ht="14.25" thickBot="1" x14ac:dyDescent="0.2">
      <c r="A43" s="68">
        <f t="shared" si="0"/>
        <v>38</v>
      </c>
      <c r="B43" s="69"/>
      <c r="C43" s="70"/>
      <c r="D43" s="70"/>
      <c r="E43" s="70"/>
      <c r="F43" s="70"/>
      <c r="G43" s="71"/>
      <c r="H43" s="71"/>
      <c r="I43" s="72">
        <f t="shared" si="1"/>
        <v>0</v>
      </c>
    </row>
    <row r="44" spans="1:9" ht="14.25" thickTop="1" x14ac:dyDescent="0.15">
      <c r="A44" s="73"/>
      <c r="B44" s="74"/>
      <c r="C44" s="75"/>
      <c r="D44" s="75"/>
      <c r="E44" s="75"/>
      <c r="F44" s="75"/>
      <c r="G44" s="76" t="s">
        <v>30</v>
      </c>
      <c r="H44" s="77"/>
      <c r="I44" s="78">
        <f>SUM(I6:I43)</f>
        <v>2339392</v>
      </c>
    </row>
    <row r="45" spans="1:9" x14ac:dyDescent="0.15">
      <c r="A45" s="54" t="s">
        <v>31</v>
      </c>
      <c r="I45" s="79" t="s">
        <v>57</v>
      </c>
    </row>
    <row r="47" spans="1:9" x14ac:dyDescent="0.15">
      <c r="A47" s="80"/>
      <c r="B47" s="81" t="s">
        <v>32</v>
      </c>
      <c r="C47" s="60" t="s">
        <v>42</v>
      </c>
    </row>
    <row r="48" spans="1:9" x14ac:dyDescent="0.15">
      <c r="A48" s="80"/>
      <c r="B48" s="81" t="s">
        <v>33</v>
      </c>
      <c r="C48" s="82">
        <f t="shared" ref="C48:C55" si="2">SUMIF($B$6:$B$43,B48,$I$6:$I$43)</f>
        <v>8411</v>
      </c>
    </row>
    <row r="49" spans="1:3" x14ac:dyDescent="0.15">
      <c r="A49" s="80"/>
      <c r="B49" s="81" t="s">
        <v>34</v>
      </c>
      <c r="C49" s="82">
        <f t="shared" si="2"/>
        <v>6681</v>
      </c>
    </row>
    <row r="50" spans="1:3" x14ac:dyDescent="0.15">
      <c r="A50" s="80"/>
      <c r="B50" s="81" t="s">
        <v>35</v>
      </c>
      <c r="C50" s="82">
        <f t="shared" si="2"/>
        <v>534300</v>
      </c>
    </row>
    <row r="51" spans="1:3" x14ac:dyDescent="0.15">
      <c r="A51" s="80"/>
      <c r="B51" s="81" t="s">
        <v>36</v>
      </c>
      <c r="C51" s="82">
        <f t="shared" si="2"/>
        <v>300000</v>
      </c>
    </row>
    <row r="52" spans="1:3" x14ac:dyDescent="0.15">
      <c r="A52" s="80"/>
      <c r="B52" s="81" t="s">
        <v>37</v>
      </c>
      <c r="C52" s="82">
        <f t="shared" si="2"/>
        <v>800000</v>
      </c>
    </row>
    <row r="53" spans="1:3" x14ac:dyDescent="0.15">
      <c r="A53" s="80"/>
      <c r="B53" s="81" t="s">
        <v>38</v>
      </c>
      <c r="C53" s="82">
        <f t="shared" si="2"/>
        <v>90000</v>
      </c>
    </row>
    <row r="54" spans="1:3" x14ac:dyDescent="0.15">
      <c r="A54" s="80"/>
      <c r="B54" s="81" t="s">
        <v>39</v>
      </c>
      <c r="C54" s="82">
        <f t="shared" si="2"/>
        <v>500000</v>
      </c>
    </row>
    <row r="55" spans="1:3" x14ac:dyDescent="0.15">
      <c r="A55" s="80"/>
      <c r="B55" s="81" t="s">
        <v>40</v>
      </c>
      <c r="C55" s="82">
        <f t="shared" si="2"/>
        <v>100000</v>
      </c>
    </row>
    <row r="56" spans="1:3" x14ac:dyDescent="0.15">
      <c r="A56" s="83"/>
      <c r="B56" s="60" t="s">
        <v>29</v>
      </c>
      <c r="C56" s="84">
        <f>SUM(C48:C55)</f>
        <v>2339392</v>
      </c>
    </row>
    <row r="57" spans="1:3" x14ac:dyDescent="0.15">
      <c r="B57" s="54" t="s">
        <v>41</v>
      </c>
    </row>
  </sheetData>
  <sheetProtection sheet="1" objects="1" scenarios="1"/>
  <autoFilter ref="A5:I5"/>
  <mergeCells count="1">
    <mergeCell ref="A2:I2"/>
  </mergeCells>
  <phoneticPr fontId="3"/>
  <dataValidations count="1">
    <dataValidation type="list" allowBlank="1" showInputMessage="1" showErrorMessage="1" sqref="B6:B43">
      <formula1>"1 設備費,2 原材料費,3 物品費,4 外注費,5 委託費,6 調査費,7 技術指導受入費,8 諸経費"</formula1>
    </dataValidation>
  </dataValidations>
  <printOptions horizontalCentered="1"/>
  <pageMargins left="0" right="0" top="0.78740157480314965" bottom="0" header="0.31496062992125984" footer="0.31496062992125984"/>
  <pageSetup paperSize="9" scale="81" orientation="landscape" r:id="rId1"/>
  <headerFooter>
    <oddHeader>&amp;C水俣市新商品・新技術開発支援事業補助金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  総表</vt:lpstr>
      <vt:lpstr>2 明細一覧</vt:lpstr>
      <vt:lpstr>2 明細一覧 (記入例)</vt:lpstr>
      <vt:lpstr>'1  総表'!Print_Area</vt:lpstr>
      <vt:lpstr>'2 明細一覧'!Print_Area</vt:lpstr>
      <vt:lpstr>'2 明細一覧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m2685</dc:creator>
  <cp:lastModifiedBy>m2185</cp:lastModifiedBy>
  <cp:lastPrinted>2021-04-21T05:42:52Z</cp:lastPrinted>
  <dcterms:created xsi:type="dcterms:W3CDTF">2017-04-28T04:51:34Z</dcterms:created>
  <dcterms:modified xsi:type="dcterms:W3CDTF">2021-08-06T04:51:47Z</dcterms:modified>
</cp:coreProperties>
</file>